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zivs\Desktop\"/>
    </mc:Choice>
  </mc:AlternateContent>
  <xr:revisionPtr revIDLastSave="0" documentId="13_ncr:1_{B4CCDD19-92A2-4A64-A00F-A33ADF529A9A}"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G290" i="9"/>
  <c r="F290" i="9"/>
  <c r="F289" i="9"/>
  <c r="H288" i="9"/>
  <c r="G288" i="9"/>
  <c r="F288" i="9"/>
  <c r="F287" i="9"/>
  <c r="F286" i="9"/>
  <c r="H285" i="9"/>
  <c r="E285" i="9" s="1"/>
  <c r="B285" i="9" s="1"/>
  <c r="G285" i="9"/>
  <c r="F285" i="9"/>
  <c r="H284" i="9"/>
  <c r="G284" i="9"/>
  <c r="F284" i="9"/>
  <c r="H283" i="9"/>
  <c r="G283" i="9"/>
  <c r="F283" i="9"/>
  <c r="F282" i="9"/>
  <c r="H281" i="9"/>
  <c r="G281" i="9"/>
  <c r="F281" i="9"/>
  <c r="E281" i="9"/>
  <c r="B281" i="9" s="1"/>
  <c r="H280" i="9"/>
  <c r="G280" i="9"/>
  <c r="F280" i="9"/>
  <c r="H279" i="9"/>
  <c r="E279" i="9" s="1"/>
  <c r="G279" i="9"/>
  <c r="F279" i="9"/>
  <c r="F278" i="9"/>
  <c r="F277" i="9"/>
  <c r="F276" i="9"/>
  <c r="F275" i="9"/>
  <c r="L274" i="9"/>
  <c r="F274" i="9" s="1"/>
  <c r="H274" i="9"/>
  <c r="I273" i="9"/>
  <c r="H273" i="9"/>
  <c r="F273" i="9"/>
  <c r="E272" i="9"/>
  <c r="M271" i="9"/>
  <c r="L271" i="9"/>
  <c r="F271" i="9" s="1"/>
  <c r="B271" i="9" s="1"/>
  <c r="E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E239" i="9"/>
  <c r="M238" i="9"/>
  <c r="L238" i="9"/>
  <c r="F238" i="9" s="1"/>
  <c r="E238" i="9"/>
  <c r="M237" i="9"/>
  <c r="L237" i="9"/>
  <c r="E237" i="9"/>
  <c r="M236" i="9"/>
  <c r="L236" i="9"/>
  <c r="F236" i="9" s="1"/>
  <c r="E236" i="9"/>
  <c r="M235" i="9"/>
  <c r="L235" i="9"/>
  <c r="E235" i="9"/>
  <c r="M234" i="9"/>
  <c r="L234" i="9"/>
  <c r="F234" i="9" s="1"/>
  <c r="E234" i="9"/>
  <c r="M233" i="9"/>
  <c r="L233" i="9"/>
  <c r="F233" i="9" s="1"/>
  <c r="E233" i="9"/>
  <c r="M232" i="9"/>
  <c r="L232" i="9"/>
  <c r="F232" i="9"/>
  <c r="E232" i="9"/>
  <c r="B232" i="9" s="1"/>
  <c r="M231" i="9"/>
  <c r="L231" i="9"/>
  <c r="F231" i="9" s="1"/>
  <c r="E231" i="9"/>
  <c r="M230" i="9"/>
  <c r="L230" i="9"/>
  <c r="F230" i="9" s="1"/>
  <c r="E230" i="9"/>
  <c r="B230" i="9" s="1"/>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s="1"/>
  <c r="E224" i="9"/>
  <c r="M223" i="9"/>
  <c r="L223" i="9"/>
  <c r="F223" i="9" s="1"/>
  <c r="E223" i="9"/>
  <c r="M222" i="9"/>
  <c r="L222" i="9"/>
  <c r="F222" i="9" s="1"/>
  <c r="B222" i="9" s="1"/>
  <c r="E222" i="9"/>
  <c r="M221" i="9"/>
  <c r="L221" i="9"/>
  <c r="E221" i="9"/>
  <c r="M220" i="9"/>
  <c r="L220" i="9"/>
  <c r="F220" i="9" s="1"/>
  <c r="E220" i="9"/>
  <c r="M219" i="9"/>
  <c r="L219" i="9"/>
  <c r="E219" i="9"/>
  <c r="M218" i="9"/>
  <c r="L218" i="9"/>
  <c r="F218" i="9" s="1"/>
  <c r="B218" i="9" s="1"/>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c r="H157" i="9"/>
  <c r="G157" i="9"/>
  <c r="F157" i="9"/>
  <c r="E157" i="9"/>
  <c r="B157" i="9" s="1"/>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E149" i="9"/>
  <c r="B149" i="9" s="1"/>
  <c r="H148" i="9"/>
  <c r="G148" i="9"/>
  <c r="F148" i="9"/>
  <c r="H147" i="9"/>
  <c r="E147" i="9" s="1"/>
  <c r="B147" i="9" s="1"/>
  <c r="G147" i="9"/>
  <c r="F147" i="9"/>
  <c r="H146" i="9"/>
  <c r="E146" i="9" s="1"/>
  <c r="G146" i="9"/>
  <c r="F146" i="9"/>
  <c r="H145" i="9"/>
  <c r="G145" i="9"/>
  <c r="F145" i="9"/>
  <c r="E145" i="9"/>
  <c r="B145" i="9" s="1"/>
  <c r="H144" i="9"/>
  <c r="G144" i="9"/>
  <c r="F144" i="9"/>
  <c r="E144" i="9"/>
  <c r="B144" i="9" s="1"/>
  <c r="H143" i="9"/>
  <c r="G143" i="9"/>
  <c r="F143" i="9"/>
  <c r="F142" i="9"/>
  <c r="H141" i="9"/>
  <c r="G141" i="9"/>
  <c r="F141" i="9"/>
  <c r="E141" i="9"/>
  <c r="B141" i="9" s="1"/>
  <c r="H140" i="9"/>
  <c r="G140" i="9"/>
  <c r="F140" i="9"/>
  <c r="H139" i="9"/>
  <c r="G139" i="9"/>
  <c r="F139" i="9"/>
  <c r="E139" i="9"/>
  <c r="B139" i="9" s="1"/>
  <c r="H138" i="9"/>
  <c r="G138" i="9"/>
  <c r="F138" i="9"/>
  <c r="H137" i="9"/>
  <c r="G137" i="9"/>
  <c r="F137" i="9"/>
  <c r="E137" i="9"/>
  <c r="B137" i="9" s="1"/>
  <c r="H136" i="9"/>
  <c r="E136" i="9" s="1"/>
  <c r="G136" i="9"/>
  <c r="F136" i="9"/>
  <c r="H135" i="9"/>
  <c r="G135" i="9"/>
  <c r="F135" i="9"/>
  <c r="E135" i="9"/>
  <c r="B135" i="9" s="1"/>
  <c r="H134" i="9"/>
  <c r="G134" i="9"/>
  <c r="F134" i="9"/>
  <c r="E134" i="9"/>
  <c r="B134" i="9" s="1"/>
  <c r="H133" i="9"/>
  <c r="G133" i="9"/>
  <c r="F133" i="9"/>
  <c r="E133" i="9"/>
  <c r="B133" i="9" s="1"/>
  <c r="H132" i="9"/>
  <c r="G132" i="9"/>
  <c r="F132" i="9"/>
  <c r="H131" i="9"/>
  <c r="G131" i="9"/>
  <c r="F131" i="9"/>
  <c r="E131" i="9"/>
  <c r="B131" i="9" s="1"/>
  <c r="H130" i="9"/>
  <c r="E130" i="9" s="1"/>
  <c r="G130" i="9"/>
  <c r="F130" i="9"/>
  <c r="H129" i="9"/>
  <c r="G129" i="9"/>
  <c r="F129" i="9"/>
  <c r="E129" i="9"/>
  <c r="B129" i="9" s="1"/>
  <c r="H128" i="9"/>
  <c r="G128" i="9"/>
  <c r="F128" i="9"/>
  <c r="E128" i="9"/>
  <c r="B128" i="9" s="1"/>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G121" i="9"/>
  <c r="F121" i="9"/>
  <c r="E121" i="9"/>
  <c r="B121" i="9" s="1"/>
  <c r="H120" i="9"/>
  <c r="G120" i="9"/>
  <c r="F120" i="9"/>
  <c r="E120" i="9"/>
  <c r="B120" i="9" s="1"/>
  <c r="H119" i="9"/>
  <c r="G119" i="9"/>
  <c r="F119" i="9"/>
  <c r="E119" i="9"/>
  <c r="B119" i="9" s="1"/>
  <c r="H118" i="9"/>
  <c r="G118" i="9"/>
  <c r="F118" i="9"/>
  <c r="E118" i="9"/>
  <c r="B118" i="9" s="1"/>
  <c r="H117" i="9"/>
  <c r="E117" i="9" s="1"/>
  <c r="B117" i="9" s="1"/>
  <c r="G117" i="9"/>
  <c r="F117" i="9"/>
  <c r="H116" i="9"/>
  <c r="E116" i="9" s="1"/>
  <c r="G116" i="9"/>
  <c r="F116" i="9"/>
  <c r="H115" i="9"/>
  <c r="G115" i="9"/>
  <c r="F115" i="9"/>
  <c r="E115" i="9"/>
  <c r="B115" i="9" s="1"/>
  <c r="H114" i="9"/>
  <c r="G114" i="9"/>
  <c r="F114" i="9"/>
  <c r="E114" i="9"/>
  <c r="B114" i="9" s="1"/>
  <c r="H113" i="9"/>
  <c r="G113" i="9"/>
  <c r="F113" i="9"/>
  <c r="E113" i="9"/>
  <c r="B113" i="9" s="1"/>
  <c r="H112" i="9"/>
  <c r="G112" i="9"/>
  <c r="F112" i="9"/>
  <c r="H111" i="9"/>
  <c r="E111" i="9" s="1"/>
  <c r="B111" i="9" s="1"/>
  <c r="G111" i="9"/>
  <c r="F111" i="9"/>
  <c r="H110" i="9"/>
  <c r="G110" i="9"/>
  <c r="F110" i="9"/>
  <c r="E110" i="9"/>
  <c r="B110" i="9" s="1"/>
  <c r="H109" i="9"/>
  <c r="G109" i="9"/>
  <c r="F109" i="9"/>
  <c r="H108" i="9"/>
  <c r="E108" i="9" s="1"/>
  <c r="B108" i="9" s="1"/>
  <c r="G108" i="9"/>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F102" i="9"/>
  <c r="E102" i="9"/>
  <c r="B102" i="9" s="1"/>
  <c r="H101" i="9"/>
  <c r="G101" i="9"/>
  <c r="F101" i="9"/>
  <c r="E101" i="9"/>
  <c r="B101" i="9" s="1"/>
  <c r="H100" i="9"/>
  <c r="E100" i="9" s="1"/>
  <c r="B100" i="9" s="1"/>
  <c r="G100" i="9"/>
  <c r="F100" i="9"/>
  <c r="H99" i="9"/>
  <c r="E99" i="9" s="1"/>
  <c r="B99" i="9" s="1"/>
  <c r="G99" i="9"/>
  <c r="F99" i="9"/>
  <c r="H98" i="9"/>
  <c r="E98" i="9" s="1"/>
  <c r="G98" i="9"/>
  <c r="F98" i="9"/>
  <c r="H97" i="9"/>
  <c r="G97" i="9"/>
  <c r="F97" i="9"/>
  <c r="E97" i="9"/>
  <c r="B97" i="9" s="1"/>
  <c r="H96" i="9"/>
  <c r="G96" i="9"/>
  <c r="F96" i="9"/>
  <c r="H95" i="9"/>
  <c r="E95" i="9" s="1"/>
  <c r="B95" i="9" s="1"/>
  <c r="G95" i="9"/>
  <c r="F95" i="9"/>
  <c r="H94" i="9"/>
  <c r="E94" i="9" s="1"/>
  <c r="G94" i="9"/>
  <c r="F94" i="9"/>
  <c r="H93" i="9"/>
  <c r="G93" i="9"/>
  <c r="F93" i="9"/>
  <c r="E93" i="9"/>
  <c r="B93" i="9" s="1"/>
  <c r="H92" i="9"/>
  <c r="G92" i="9"/>
  <c r="F92" i="9"/>
  <c r="H91" i="9"/>
  <c r="G91" i="9"/>
  <c r="F91" i="9"/>
  <c r="E91" i="9"/>
  <c r="B91" i="9" s="1"/>
  <c r="H90" i="9"/>
  <c r="G90" i="9"/>
  <c r="F90" i="9"/>
  <c r="E90" i="9"/>
  <c r="H89" i="9"/>
  <c r="E89" i="9" s="1"/>
  <c r="G89" i="9"/>
  <c r="F89" i="9"/>
  <c r="H88" i="9"/>
  <c r="G88" i="9"/>
  <c r="F88" i="9"/>
  <c r="E88" i="9"/>
  <c r="B88" i="9" s="1"/>
  <c r="H87" i="9"/>
  <c r="G87" i="9"/>
  <c r="F87" i="9"/>
  <c r="H86" i="9"/>
  <c r="G86" i="9"/>
  <c r="F86" i="9"/>
  <c r="E86" i="9"/>
  <c r="B86" i="9" s="1"/>
  <c r="H85" i="9"/>
  <c r="G85" i="9"/>
  <c r="F85" i="9"/>
  <c r="H84" i="9"/>
  <c r="G84" i="9"/>
  <c r="F84" i="9"/>
  <c r="E84" i="9"/>
  <c r="B84" i="9"/>
  <c r="H83" i="9"/>
  <c r="G83" i="9"/>
  <c r="F83" i="9"/>
  <c r="E83" i="9"/>
  <c r="B83" i="9" s="1"/>
  <c r="H82" i="9"/>
  <c r="G82" i="9"/>
  <c r="F82" i="9"/>
  <c r="H81" i="9"/>
  <c r="G81" i="9"/>
  <c r="F81" i="9"/>
  <c r="E81" i="9"/>
  <c r="B81" i="9" s="1"/>
  <c r="H80" i="9"/>
  <c r="G80" i="9"/>
  <c r="F80" i="9"/>
  <c r="E80" i="9"/>
  <c r="B80" i="9" s="1"/>
  <c r="H79" i="9"/>
  <c r="G79" i="9"/>
  <c r="F79" i="9"/>
  <c r="E79" i="9"/>
  <c r="B79" i="9" s="1"/>
  <c r="H78" i="9"/>
  <c r="G78" i="9"/>
  <c r="F78" i="9"/>
  <c r="H77" i="9"/>
  <c r="G77" i="9"/>
  <c r="F77" i="9"/>
  <c r="E77" i="9"/>
  <c r="B77" i="9" s="1"/>
  <c r="H76" i="9"/>
  <c r="G76" i="9"/>
  <c r="F76" i="9"/>
  <c r="H75" i="9"/>
  <c r="E75" i="9" s="1"/>
  <c r="B75" i="9" s="1"/>
  <c r="G75" i="9"/>
  <c r="F75" i="9"/>
  <c r="H74" i="9"/>
  <c r="E74" i="9" s="1"/>
  <c r="B74" i="9" s="1"/>
  <c r="G74" i="9"/>
  <c r="F74" i="9"/>
  <c r="H73" i="9"/>
  <c r="G73" i="9"/>
  <c r="F73" i="9"/>
  <c r="H72" i="9"/>
  <c r="E72" i="9" s="1"/>
  <c r="B72" i="9" s="1"/>
  <c r="G72" i="9"/>
  <c r="F72" i="9"/>
  <c r="H71" i="9"/>
  <c r="E71" i="9" s="1"/>
  <c r="G71" i="9"/>
  <c r="F71" i="9"/>
  <c r="H70" i="9"/>
  <c r="G70" i="9"/>
  <c r="F70" i="9"/>
  <c r="E70" i="9"/>
  <c r="B70" i="9" s="1"/>
  <c r="H69" i="9"/>
  <c r="G69" i="9"/>
  <c r="F69" i="9"/>
  <c r="E69" i="9"/>
  <c r="B69" i="9" s="1"/>
  <c r="H68" i="9"/>
  <c r="E68" i="9" s="1"/>
  <c r="B68" i="9" s="1"/>
  <c r="G68" i="9"/>
  <c r="F68" i="9"/>
  <c r="H67" i="9"/>
  <c r="E67" i="9" s="1"/>
  <c r="B67" i="9" s="1"/>
  <c r="G67" i="9"/>
  <c r="F67" i="9"/>
  <c r="H66" i="9"/>
  <c r="G66" i="9"/>
  <c r="F66" i="9"/>
  <c r="E66" i="9"/>
  <c r="B66" i="9" s="1"/>
  <c r="H65" i="9"/>
  <c r="G65" i="9"/>
  <c r="F65" i="9"/>
  <c r="H64" i="9"/>
  <c r="G64" i="9"/>
  <c r="F64" i="9"/>
  <c r="E64" i="9"/>
  <c r="B64" i="9"/>
  <c r="H63" i="9"/>
  <c r="G63" i="9"/>
  <c r="F63" i="9"/>
  <c r="E63" i="9"/>
  <c r="B63" i="9" s="1"/>
  <c r="H62" i="9"/>
  <c r="G62" i="9"/>
  <c r="F62" i="9"/>
  <c r="H61" i="9"/>
  <c r="G61" i="9"/>
  <c r="F61" i="9"/>
  <c r="E61" i="9"/>
  <c r="B61" i="9" s="1"/>
  <c r="H60" i="9"/>
  <c r="G60" i="9"/>
  <c r="F60" i="9"/>
  <c r="E60" i="9"/>
  <c r="B60" i="9" s="1"/>
  <c r="H59" i="9"/>
  <c r="G59" i="9"/>
  <c r="F59" i="9"/>
  <c r="H58" i="9"/>
  <c r="G58" i="9"/>
  <c r="F58" i="9"/>
  <c r="E58" i="9"/>
  <c r="B58" i="9" s="1"/>
  <c r="H57" i="9"/>
  <c r="G57" i="9"/>
  <c r="F57" i="9"/>
  <c r="H56" i="9"/>
  <c r="G56" i="9"/>
  <c r="F56" i="9"/>
  <c r="E56" i="9"/>
  <c r="H55" i="9"/>
  <c r="G55" i="9"/>
  <c r="F55" i="9"/>
  <c r="H54" i="9"/>
  <c r="G54" i="9"/>
  <c r="F54" i="9"/>
  <c r="E54" i="9"/>
  <c r="B54" i="9" s="1"/>
  <c r="H53" i="9"/>
  <c r="G53" i="9"/>
  <c r="F53" i="9"/>
  <c r="E53" i="9"/>
  <c r="B53" i="9" s="1"/>
  <c r="H52" i="9"/>
  <c r="G52" i="9"/>
  <c r="F52" i="9"/>
  <c r="H51" i="9"/>
  <c r="G51" i="9"/>
  <c r="F51" i="9"/>
  <c r="E51" i="9"/>
  <c r="B51" i="9" s="1"/>
  <c r="H50" i="9"/>
  <c r="G50" i="9"/>
  <c r="F50" i="9"/>
  <c r="E50" i="9"/>
  <c r="B50" i="9" s="1"/>
  <c r="H49" i="9"/>
  <c r="G49" i="9"/>
  <c r="F49" i="9"/>
  <c r="E49" i="9"/>
  <c r="B49" i="9" s="1"/>
  <c r="H48" i="9"/>
  <c r="G48" i="9"/>
  <c r="F48" i="9"/>
  <c r="E48" i="9"/>
  <c r="B48" i="9" s="1"/>
  <c r="H47" i="9"/>
  <c r="G47" i="9"/>
  <c r="F47" i="9"/>
  <c r="E47" i="9"/>
  <c r="B47" i="9" s="1"/>
  <c r="H46" i="9"/>
  <c r="G46" i="9"/>
  <c r="F46" i="9"/>
  <c r="H45" i="9"/>
  <c r="G45" i="9"/>
  <c r="F45" i="9"/>
  <c r="E45" i="9"/>
  <c r="B45" i="9" s="1"/>
  <c r="H44" i="9"/>
  <c r="G44" i="9"/>
  <c r="F44" i="9"/>
  <c r="H43" i="9"/>
  <c r="G43" i="9"/>
  <c r="F43" i="9"/>
  <c r="E43" i="9"/>
  <c r="B43" i="9" s="1"/>
  <c r="H42" i="9"/>
  <c r="G42" i="9"/>
  <c r="F42" i="9"/>
  <c r="H41" i="9"/>
  <c r="E41" i="9" s="1"/>
  <c r="G41" i="9"/>
  <c r="F41" i="9"/>
  <c r="H40" i="9"/>
  <c r="G40" i="9"/>
  <c r="F40" i="9"/>
  <c r="E40" i="9"/>
  <c r="B40" i="9" s="1"/>
  <c r="H39" i="9"/>
  <c r="G39" i="9"/>
  <c r="F39" i="9"/>
  <c r="E39" i="9"/>
  <c r="B39" i="9" s="1"/>
  <c r="H38" i="9"/>
  <c r="G38" i="9"/>
  <c r="F38" i="9"/>
  <c r="H37" i="9"/>
  <c r="E37" i="9" s="1"/>
  <c r="B37" i="9" s="1"/>
  <c r="G37" i="9"/>
  <c r="F37" i="9"/>
  <c r="H36" i="9"/>
  <c r="E36" i="9" s="1"/>
  <c r="G36" i="9"/>
  <c r="F36" i="9"/>
  <c r="H35" i="9"/>
  <c r="G35" i="9"/>
  <c r="F35" i="9"/>
  <c r="E35" i="9"/>
  <c r="B35" i="9" s="1"/>
  <c r="H34" i="9"/>
  <c r="G34" i="9"/>
  <c r="F34" i="9"/>
  <c r="E34" i="9"/>
  <c r="B34" i="9" s="1"/>
  <c r="H33" i="9"/>
  <c r="E33" i="9" s="1"/>
  <c r="G33" i="9"/>
  <c r="F33" i="9"/>
  <c r="H32" i="9"/>
  <c r="G32" i="9"/>
  <c r="F32" i="9"/>
  <c r="H31" i="9"/>
  <c r="E31" i="9" s="1"/>
  <c r="B31" i="9" s="1"/>
  <c r="G31" i="9"/>
  <c r="F31" i="9"/>
  <c r="H30" i="9"/>
  <c r="E30" i="9" s="1"/>
  <c r="G30" i="9"/>
  <c r="F30" i="9"/>
  <c r="H29" i="9"/>
  <c r="G29" i="9"/>
  <c r="F29" i="9"/>
  <c r="H28" i="9"/>
  <c r="E28" i="9" s="1"/>
  <c r="B28" i="9" s="1"/>
  <c r="G28" i="9"/>
  <c r="F28" i="9"/>
  <c r="H27" i="9"/>
  <c r="E27" i="9" s="1"/>
  <c r="B27" i="9" s="1"/>
  <c r="G27" i="9"/>
  <c r="F27" i="9"/>
  <c r="H26" i="9"/>
  <c r="G26" i="9"/>
  <c r="F26" i="9"/>
  <c r="H25" i="9"/>
  <c r="G25" i="9"/>
  <c r="F25" i="9"/>
  <c r="H24" i="9"/>
  <c r="E24" i="9" s="1"/>
  <c r="B24" i="9" s="1"/>
  <c r="G24" i="9"/>
  <c r="F24" i="9"/>
  <c r="H23" i="9"/>
  <c r="E23" i="9" s="1"/>
  <c r="B23" i="9" s="1"/>
  <c r="G23" i="9"/>
  <c r="F23" i="9"/>
  <c r="H22" i="9"/>
  <c r="E22" i="9" s="1"/>
  <c r="G22" i="9"/>
  <c r="F22" i="9"/>
  <c r="H21" i="9"/>
  <c r="G21" i="9"/>
  <c r="F21" i="9"/>
  <c r="E21" i="9"/>
  <c r="B21" i="9" s="1"/>
  <c r="F20" i="9"/>
  <c r="F4" i="9"/>
  <c r="O3" i="9"/>
  <c r="G274" i="9" s="1"/>
  <c r="I3" i="9"/>
  <c r="H3" i="9"/>
  <c r="G3" i="9"/>
  <c r="D101" i="8"/>
  <c r="I36" i="3" s="1"/>
  <c r="D95" i="8"/>
  <c r="D90" i="8"/>
  <c r="D85" i="8"/>
  <c r="D80" i="8"/>
  <c r="D75" i="8"/>
  <c r="D70" i="8"/>
  <c r="D65" i="8"/>
  <c r="D60" i="8"/>
  <c r="D55" i="8"/>
  <c r="D50" i="8"/>
  <c r="D49" i="8" s="1"/>
  <c r="D44" i="8"/>
  <c r="C1519" i="1" s="1"/>
  <c r="H1519" i="1" s="1"/>
  <c r="D36" i="8"/>
  <c r="D26" i="8"/>
  <c r="D18" i="8"/>
  <c r="D8" i="8"/>
  <c r="E44" i="7"/>
  <c r="D44" i="7"/>
  <c r="E39" i="7"/>
  <c r="D39" i="7"/>
  <c r="E38" i="7"/>
  <c r="D38" i="7"/>
  <c r="E30" i="7"/>
  <c r="D30" i="7"/>
  <c r="E23" i="7"/>
  <c r="D23" i="7"/>
  <c r="E22" i="7"/>
  <c r="D22" i="7"/>
  <c r="E14" i="7"/>
  <c r="D14" i="7"/>
  <c r="E7" i="7"/>
  <c r="D7" i="7"/>
  <c r="C1438" i="1"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F250" i="5" s="1"/>
  <c r="F249" i="5"/>
  <c r="F248" i="5"/>
  <c r="F247" i="5"/>
  <c r="E246" i="5"/>
  <c r="D246" i="5"/>
  <c r="D245"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E350" i="4" s="1"/>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7" i="4"/>
  <c r="F126" i="4"/>
  <c r="E125" i="4"/>
  <c r="D125" i="4"/>
  <c r="E124" i="4"/>
  <c r="F123" i="4"/>
  <c r="F122" i="4"/>
  <c r="F121" i="4"/>
  <c r="E120" i="4"/>
  <c r="E106" i="4"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G1575" i="1"/>
  <c r="C1575" i="1"/>
  <c r="H1575" i="1" s="1"/>
  <c r="C1574" i="1"/>
  <c r="G1574" i="1" s="1"/>
  <c r="C1573" i="1"/>
  <c r="C1572" i="1"/>
  <c r="G1572" i="1" s="1"/>
  <c r="G1571" i="1"/>
  <c r="C1571" i="1"/>
  <c r="H1571" i="1" s="1"/>
  <c r="C1570" i="1"/>
  <c r="G1570" i="1" s="1"/>
  <c r="C1569" i="1"/>
  <c r="C1568" i="1"/>
  <c r="G1568" i="1" s="1"/>
  <c r="G1567" i="1"/>
  <c r="C1567" i="1"/>
  <c r="H1567" i="1" s="1"/>
  <c r="C1566" i="1"/>
  <c r="G1566" i="1" s="1"/>
  <c r="C1565" i="1"/>
  <c r="C1564" i="1"/>
  <c r="G1564" i="1" s="1"/>
  <c r="G1563" i="1"/>
  <c r="C1563" i="1"/>
  <c r="H1563" i="1" s="1"/>
  <c r="C1562" i="1"/>
  <c r="G1562" i="1" s="1"/>
  <c r="C1561" i="1"/>
  <c r="C1560" i="1"/>
  <c r="G1560" i="1" s="1"/>
  <c r="G1559" i="1"/>
  <c r="C1559" i="1"/>
  <c r="H1559" i="1" s="1"/>
  <c r="C1558" i="1"/>
  <c r="G1558" i="1" s="1"/>
  <c r="C1557" i="1"/>
  <c r="C1556" i="1"/>
  <c r="G1556" i="1" s="1"/>
  <c r="G1555" i="1"/>
  <c r="C1555" i="1"/>
  <c r="H1555" i="1" s="1"/>
  <c r="C1554" i="1"/>
  <c r="G1554" i="1" s="1"/>
  <c r="C1553" i="1"/>
  <c r="C1552" i="1"/>
  <c r="G1552" i="1" s="1"/>
  <c r="G1551" i="1"/>
  <c r="C1551" i="1"/>
  <c r="H1551" i="1" s="1"/>
  <c r="C1550" i="1"/>
  <c r="G1550" i="1" s="1"/>
  <c r="C1549" i="1"/>
  <c r="C1548" i="1"/>
  <c r="G1548" i="1" s="1"/>
  <c r="G1547" i="1"/>
  <c r="C1547" i="1"/>
  <c r="H1547" i="1" s="1"/>
  <c r="C1546" i="1"/>
  <c r="G1546" i="1" s="1"/>
  <c r="C1545" i="1"/>
  <c r="C1544" i="1"/>
  <c r="G1544" i="1" s="1"/>
  <c r="G1543" i="1"/>
  <c r="C1543" i="1"/>
  <c r="H1543" i="1" s="1"/>
  <c r="C1542" i="1"/>
  <c r="G1542" i="1" s="1"/>
  <c r="C1541" i="1"/>
  <c r="C1540" i="1"/>
  <c r="G1540" i="1" s="1"/>
  <c r="G1539" i="1"/>
  <c r="C1539" i="1"/>
  <c r="H1539" i="1" s="1"/>
  <c r="C1538" i="1"/>
  <c r="G1538" i="1" s="1"/>
  <c r="C1537" i="1"/>
  <c r="C1536" i="1"/>
  <c r="G1536" i="1" s="1"/>
  <c r="G1535" i="1"/>
  <c r="C1535" i="1"/>
  <c r="H1535" i="1" s="1"/>
  <c r="C1534" i="1"/>
  <c r="G1534" i="1" s="1"/>
  <c r="C1533" i="1"/>
  <c r="C1532" i="1"/>
  <c r="G1532" i="1" s="1"/>
  <c r="G1531" i="1"/>
  <c r="C1531" i="1"/>
  <c r="H1531" i="1" s="1"/>
  <c r="C1530" i="1"/>
  <c r="G1530" i="1" s="1"/>
  <c r="C1529" i="1"/>
  <c r="H1529" i="1" s="1"/>
  <c r="G1528" i="1"/>
  <c r="C1528" i="1"/>
  <c r="H1528" i="1" s="1"/>
  <c r="C1527" i="1"/>
  <c r="H1527" i="1" s="1"/>
  <c r="C1526" i="1"/>
  <c r="C1525" i="1"/>
  <c r="H1525" i="1" s="1"/>
  <c r="G1524" i="1"/>
  <c r="C1524" i="1"/>
  <c r="H1524" i="1" s="1"/>
  <c r="C1523" i="1"/>
  <c r="H1523" i="1" s="1"/>
  <c r="C1522" i="1"/>
  <c r="C1521" i="1"/>
  <c r="H1521" i="1" s="1"/>
  <c r="C1520" i="1"/>
  <c r="H1520" i="1" s="1"/>
  <c r="C1516" i="1"/>
  <c r="C1515" i="1"/>
  <c r="H1515" i="1" s="1"/>
  <c r="G1514" i="1"/>
  <c r="C1514" i="1"/>
  <c r="H1514" i="1" s="1"/>
  <c r="C1513" i="1"/>
  <c r="H1513" i="1" s="1"/>
  <c r="C1512" i="1"/>
  <c r="C1511" i="1"/>
  <c r="H1511" i="1" s="1"/>
  <c r="G1510" i="1"/>
  <c r="C1510" i="1"/>
  <c r="H1510" i="1" s="1"/>
  <c r="C1509" i="1"/>
  <c r="H1509" i="1" s="1"/>
  <c r="C1508" i="1"/>
  <c r="C1507" i="1"/>
  <c r="H1507" i="1" s="1"/>
  <c r="G1506" i="1"/>
  <c r="C1506" i="1"/>
  <c r="H1506" i="1" s="1"/>
  <c r="C1505" i="1"/>
  <c r="H1505" i="1" s="1"/>
  <c r="C1504" i="1"/>
  <c r="C1503" i="1"/>
  <c r="H1503" i="1" s="1"/>
  <c r="C1502" i="1"/>
  <c r="H1502" i="1" s="1"/>
  <c r="C1500" i="1"/>
  <c r="G1498" i="1"/>
  <c r="C1498" i="1"/>
  <c r="H1498" i="1" s="1"/>
  <c r="C1497" i="1"/>
  <c r="H1497" i="1" s="1"/>
  <c r="C1496" i="1"/>
  <c r="C1495" i="1"/>
  <c r="H1495" i="1" s="1"/>
  <c r="G1494" i="1"/>
  <c r="C1494" i="1"/>
  <c r="H1494" i="1" s="1"/>
  <c r="C1493" i="1"/>
  <c r="H1493" i="1" s="1"/>
  <c r="C1492" i="1"/>
  <c r="C1491" i="1"/>
  <c r="H1491" i="1" s="1"/>
  <c r="G1490" i="1"/>
  <c r="C1490" i="1"/>
  <c r="H1490" i="1" s="1"/>
  <c r="C1489" i="1"/>
  <c r="H1489" i="1" s="1"/>
  <c r="C1488" i="1"/>
  <c r="C1487" i="1"/>
  <c r="H1487" i="1" s="1"/>
  <c r="G1486" i="1"/>
  <c r="C1486" i="1"/>
  <c r="H1486" i="1" s="1"/>
  <c r="C1485" i="1"/>
  <c r="H1485" i="1" s="1"/>
  <c r="C1484" i="1"/>
  <c r="C1482" i="1"/>
  <c r="C1480" i="1"/>
  <c r="G1480" i="1" s="1"/>
  <c r="D1479" i="1"/>
  <c r="J1479" i="1" s="1"/>
  <c r="C1479" i="1"/>
  <c r="D1478" i="1"/>
  <c r="J1478" i="1" s="1"/>
  <c r="C1478" i="1"/>
  <c r="D1477" i="1"/>
  <c r="J1477" i="1" s="1"/>
  <c r="C1477" i="1"/>
  <c r="D1476" i="1"/>
  <c r="J1476" i="1" s="1"/>
  <c r="C1476" i="1"/>
  <c r="D1475" i="1"/>
  <c r="H1475" i="1" s="1"/>
  <c r="C1475" i="1"/>
  <c r="D1474" i="1"/>
  <c r="J1474" i="1" s="1"/>
  <c r="C1474" i="1"/>
  <c r="D1473" i="1"/>
  <c r="J1473" i="1" s="1"/>
  <c r="C1473" i="1"/>
  <c r="D1472" i="1"/>
  <c r="J1472" i="1" s="1"/>
  <c r="C1472" i="1"/>
  <c r="D1471" i="1"/>
  <c r="J1471" i="1" s="1"/>
  <c r="C1471" i="1"/>
  <c r="D1470" i="1"/>
  <c r="H1470" i="1" s="1"/>
  <c r="C1470" i="1"/>
  <c r="D1469" i="1"/>
  <c r="H1469" i="1" s="1"/>
  <c r="C1469" i="1"/>
  <c r="D1468" i="1"/>
  <c r="H1468" i="1" s="1"/>
  <c r="C1468" i="1"/>
  <c r="D1467" i="1"/>
  <c r="H1467" i="1" s="1"/>
  <c r="C1467" i="1"/>
  <c r="D1466" i="1"/>
  <c r="J1466" i="1" s="1"/>
  <c r="C1466" i="1"/>
  <c r="D1465" i="1"/>
  <c r="J1465" i="1" s="1"/>
  <c r="C1465" i="1"/>
  <c r="D1464" i="1"/>
  <c r="J1464" i="1" s="1"/>
  <c r="C1464" i="1"/>
  <c r="D1463" i="1"/>
  <c r="J1463" i="1" s="1"/>
  <c r="C1463" i="1"/>
  <c r="D1462" i="1"/>
  <c r="J1462" i="1" s="1"/>
  <c r="C1462" i="1"/>
  <c r="D1461" i="1"/>
  <c r="H1461" i="1" s="1"/>
  <c r="C1461" i="1"/>
  <c r="D1460" i="1"/>
  <c r="H1460" i="1" s="1"/>
  <c r="C1460" i="1"/>
  <c r="D1459" i="1"/>
  <c r="J1459" i="1" s="1"/>
  <c r="C1459" i="1"/>
  <c r="D1458" i="1"/>
  <c r="J1458" i="1" s="1"/>
  <c r="C1458" i="1"/>
  <c r="D1457" i="1"/>
  <c r="J1457" i="1" s="1"/>
  <c r="C1457" i="1"/>
  <c r="D1456" i="1"/>
  <c r="J1456" i="1" s="1"/>
  <c r="C1456" i="1"/>
  <c r="D1455" i="1"/>
  <c r="J1455" i="1" s="1"/>
  <c r="C1455" i="1"/>
  <c r="D1454" i="1"/>
  <c r="H1454" i="1" s="1"/>
  <c r="C1454" i="1"/>
  <c r="D1453" i="1"/>
  <c r="H1453" i="1" s="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J1441" i="1" s="1"/>
  <c r="C1441" i="1"/>
  <c r="D1440" i="1"/>
  <c r="J1440" i="1" s="1"/>
  <c r="C1440" i="1"/>
  <c r="D1439" i="1"/>
  <c r="J1439" i="1" s="1"/>
  <c r="C1439" i="1"/>
  <c r="D1438" i="1"/>
  <c r="D1437" i="1"/>
  <c r="D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D1382" i="1"/>
  <c r="C1382" i="1"/>
  <c r="D1381" i="1"/>
  <c r="C1381" i="1"/>
  <c r="D1380" i="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C1345" i="1"/>
  <c r="G1345" i="1" s="1"/>
  <c r="D1344" i="1"/>
  <c r="C1344" i="1"/>
  <c r="D1343" i="1"/>
  <c r="C1343" i="1"/>
  <c r="D1342" i="1"/>
  <c r="H1342" i="1" s="1"/>
  <c r="C1342" i="1"/>
  <c r="D1341" i="1"/>
  <c r="C1341" i="1"/>
  <c r="G1341" i="1" s="1"/>
  <c r="D1340" i="1"/>
  <c r="C1340" i="1"/>
  <c r="D1339" i="1"/>
  <c r="C1339" i="1"/>
  <c r="D1338" i="1"/>
  <c r="H1338" i="1" s="1"/>
  <c r="C1338" i="1"/>
  <c r="D1337" i="1"/>
  <c r="C1337" i="1"/>
  <c r="G1337" i="1" s="1"/>
  <c r="D1336" i="1"/>
  <c r="C1336" i="1"/>
  <c r="D1335" i="1"/>
  <c r="C1335" i="1"/>
  <c r="D1334" i="1"/>
  <c r="H1334" i="1" s="1"/>
  <c r="C1334" i="1"/>
  <c r="D1333" i="1"/>
  <c r="C1333" i="1"/>
  <c r="G1333" i="1" s="1"/>
  <c r="D1332" i="1"/>
  <c r="C1332" i="1"/>
  <c r="D1331" i="1"/>
  <c r="C1331" i="1"/>
  <c r="D1330" i="1"/>
  <c r="H1330" i="1" s="1"/>
  <c r="C1330" i="1"/>
  <c r="D1329" i="1"/>
  <c r="D1328" i="1"/>
  <c r="C1328" i="1"/>
  <c r="D1327" i="1"/>
  <c r="H1327" i="1" s="1"/>
  <c r="C1327" i="1"/>
  <c r="D1326" i="1"/>
  <c r="C1326" i="1"/>
  <c r="G1326" i="1" s="1"/>
  <c r="D1325" i="1"/>
  <c r="C1325" i="1"/>
  <c r="D1324" i="1"/>
  <c r="C1324" i="1"/>
  <c r="D1323" i="1"/>
  <c r="H1323" i="1" s="1"/>
  <c r="C1323" i="1"/>
  <c r="D1322" i="1"/>
  <c r="C1322" i="1"/>
  <c r="G1322" i="1" s="1"/>
  <c r="D1321" i="1"/>
  <c r="C1321" i="1"/>
  <c r="D1320" i="1"/>
  <c r="C1320" i="1"/>
  <c r="D1319" i="1"/>
  <c r="H1319" i="1" s="1"/>
  <c r="C1319" i="1"/>
  <c r="D1318" i="1"/>
  <c r="C1318" i="1"/>
  <c r="G1318" i="1" s="1"/>
  <c r="D1317" i="1"/>
  <c r="C1317" i="1"/>
  <c r="D1316" i="1"/>
  <c r="C1316" i="1"/>
  <c r="D1315" i="1"/>
  <c r="H1315" i="1" s="1"/>
  <c r="C1315" i="1"/>
  <c r="D1314" i="1"/>
  <c r="C1314" i="1"/>
  <c r="G1314" i="1" s="1"/>
  <c r="D1313" i="1"/>
  <c r="C1313" i="1"/>
  <c r="D1312" i="1"/>
  <c r="C1312" i="1"/>
  <c r="D1311" i="1"/>
  <c r="H1311" i="1" s="1"/>
  <c r="C1311" i="1"/>
  <c r="D1310" i="1"/>
  <c r="C1310" i="1"/>
  <c r="G1310" i="1" s="1"/>
  <c r="D1309" i="1"/>
  <c r="C1309" i="1"/>
  <c r="D1308" i="1"/>
  <c r="C1308" i="1"/>
  <c r="D1307" i="1"/>
  <c r="H1307" i="1" s="1"/>
  <c r="C1307" i="1"/>
  <c r="D1306" i="1"/>
  <c r="C1306" i="1"/>
  <c r="G1306" i="1" s="1"/>
  <c r="D1305" i="1"/>
  <c r="C1305" i="1"/>
  <c r="D1304" i="1"/>
  <c r="C1304" i="1"/>
  <c r="D1303" i="1"/>
  <c r="H1303" i="1" s="1"/>
  <c r="C1303" i="1"/>
  <c r="D1302" i="1"/>
  <c r="C1302" i="1"/>
  <c r="G1302" i="1" s="1"/>
  <c r="D1301" i="1"/>
  <c r="C1301" i="1"/>
  <c r="D1300" i="1"/>
  <c r="C1300" i="1"/>
  <c r="D1299" i="1"/>
  <c r="D1298" i="1"/>
  <c r="C1298" i="1"/>
  <c r="D1297" i="1"/>
  <c r="C1297" i="1"/>
  <c r="D1296" i="1"/>
  <c r="H1296" i="1" s="1"/>
  <c r="C1296" i="1"/>
  <c r="D1295" i="1"/>
  <c r="C1295" i="1"/>
  <c r="G1295" i="1" s="1"/>
  <c r="D1294" i="1"/>
  <c r="C1294" i="1"/>
  <c r="D1293" i="1"/>
  <c r="C1293" i="1"/>
  <c r="D1292" i="1"/>
  <c r="H1292" i="1" s="1"/>
  <c r="C1292" i="1"/>
  <c r="D1291" i="1"/>
  <c r="C1291" i="1"/>
  <c r="G1291" i="1" s="1"/>
  <c r="D1290" i="1"/>
  <c r="C1290" i="1"/>
  <c r="D1289" i="1"/>
  <c r="C1289" i="1"/>
  <c r="D1288" i="1"/>
  <c r="H1288" i="1" s="1"/>
  <c r="C1288" i="1"/>
  <c r="D1287" i="1"/>
  <c r="C1287" i="1"/>
  <c r="G1287" i="1" s="1"/>
  <c r="D1286" i="1"/>
  <c r="C1286" i="1"/>
  <c r="D1285" i="1"/>
  <c r="C1285" i="1"/>
  <c r="D1284" i="1"/>
  <c r="H1284" i="1" s="1"/>
  <c r="C1284" i="1"/>
  <c r="D1283" i="1"/>
  <c r="C1283" i="1"/>
  <c r="G1283" i="1" s="1"/>
  <c r="D1282" i="1"/>
  <c r="C1282" i="1"/>
  <c r="D1281" i="1"/>
  <c r="C1281" i="1"/>
  <c r="D1280" i="1"/>
  <c r="H1280" i="1" s="1"/>
  <c r="C1280" i="1"/>
  <c r="D1279" i="1"/>
  <c r="C1279" i="1"/>
  <c r="G1279" i="1" s="1"/>
  <c r="D1278" i="1"/>
  <c r="C1278" i="1"/>
  <c r="D1277" i="1"/>
  <c r="C1277" i="1"/>
  <c r="D1276" i="1"/>
  <c r="H1276" i="1" s="1"/>
  <c r="C1276" i="1"/>
  <c r="D1275" i="1"/>
  <c r="C1275" i="1"/>
  <c r="G1275" i="1" s="1"/>
  <c r="D1274" i="1"/>
  <c r="C1274" i="1"/>
  <c r="D1273" i="1"/>
  <c r="C1273" i="1"/>
  <c r="D1272" i="1"/>
  <c r="H1272" i="1" s="1"/>
  <c r="C1272" i="1"/>
  <c r="D1271" i="1"/>
  <c r="C1271" i="1"/>
  <c r="G1271" i="1" s="1"/>
  <c r="D1270" i="1"/>
  <c r="C1270" i="1"/>
  <c r="D1269" i="1"/>
  <c r="C1269" i="1"/>
  <c r="D1268" i="1"/>
  <c r="H1268" i="1" s="1"/>
  <c r="C1268" i="1"/>
  <c r="D1267" i="1"/>
  <c r="C1267" i="1"/>
  <c r="G1267" i="1" s="1"/>
  <c r="D1266" i="1"/>
  <c r="C1266" i="1"/>
  <c r="D1265" i="1"/>
  <c r="C1265" i="1"/>
  <c r="D1264" i="1"/>
  <c r="C1264" i="1"/>
  <c r="D1263" i="1"/>
  <c r="C1263" i="1"/>
  <c r="G1263" i="1" s="1"/>
  <c r="D1262" i="1"/>
  <c r="C1262" i="1"/>
  <c r="D1261" i="1"/>
  <c r="C1261" i="1"/>
  <c r="D1260" i="1"/>
  <c r="H1260" i="1" s="1"/>
  <c r="C1260" i="1"/>
  <c r="D1259" i="1"/>
  <c r="C1259" i="1"/>
  <c r="G1259" i="1" s="1"/>
  <c r="D1258" i="1"/>
  <c r="C1258" i="1"/>
  <c r="D1257" i="1"/>
  <c r="C1257" i="1"/>
  <c r="D1256" i="1"/>
  <c r="H1256" i="1" s="1"/>
  <c r="C1256" i="1"/>
  <c r="D1255" i="1"/>
  <c r="C1255" i="1"/>
  <c r="G1255" i="1" s="1"/>
  <c r="D1254" i="1"/>
  <c r="C1254" i="1"/>
  <c r="D1253" i="1"/>
  <c r="C1253" i="1"/>
  <c r="D1252" i="1"/>
  <c r="H1252" i="1" s="1"/>
  <c r="C1252" i="1"/>
  <c r="D1251" i="1"/>
  <c r="C1251" i="1"/>
  <c r="G1251" i="1" s="1"/>
  <c r="D1250" i="1"/>
  <c r="C1250" i="1"/>
  <c r="D1249" i="1"/>
  <c r="C1249" i="1"/>
  <c r="D1248" i="1"/>
  <c r="H1248" i="1" s="1"/>
  <c r="C1248" i="1"/>
  <c r="D1247" i="1"/>
  <c r="C1247" i="1"/>
  <c r="G1247" i="1" s="1"/>
  <c r="D1246" i="1"/>
  <c r="C1246" i="1"/>
  <c r="D1245" i="1"/>
  <c r="C1245" i="1"/>
  <c r="D1244" i="1"/>
  <c r="C1244" i="1"/>
  <c r="D1243" i="1"/>
  <c r="C1243" i="1"/>
  <c r="D1242" i="1"/>
  <c r="H1242" i="1" s="1"/>
  <c r="C1242" i="1"/>
  <c r="D1241" i="1"/>
  <c r="C1241" i="1"/>
  <c r="G1241" i="1" s="1"/>
  <c r="D1240" i="1"/>
  <c r="C1240" i="1"/>
  <c r="D1239" i="1"/>
  <c r="C1239" i="1"/>
  <c r="D1238" i="1"/>
  <c r="H1238" i="1" s="1"/>
  <c r="C1238" i="1"/>
  <c r="D1237" i="1"/>
  <c r="C1237" i="1"/>
  <c r="D1236" i="1"/>
  <c r="C1236" i="1"/>
  <c r="D1235" i="1"/>
  <c r="D1234" i="1"/>
  <c r="C1234" i="1"/>
  <c r="D1233" i="1"/>
  <c r="C1233" i="1"/>
  <c r="D1232" i="1"/>
  <c r="C1232" i="1"/>
  <c r="G1232" i="1" s="1"/>
  <c r="D1231" i="1"/>
  <c r="C1231" i="1"/>
  <c r="D1230" i="1"/>
  <c r="C1230" i="1"/>
  <c r="D1229" i="1"/>
  <c r="C1229" i="1"/>
  <c r="D1228" i="1"/>
  <c r="C1228" i="1"/>
  <c r="G1228" i="1" s="1"/>
  <c r="C1227" i="1"/>
  <c r="D1226" i="1"/>
  <c r="C1226" i="1"/>
  <c r="G1226" i="1" s="1"/>
  <c r="D1225" i="1"/>
  <c r="C1225" i="1"/>
  <c r="D1224" i="1"/>
  <c r="C1224" i="1"/>
  <c r="D1223" i="1"/>
  <c r="C1223" i="1"/>
  <c r="C1222" i="1"/>
  <c r="D1221" i="1"/>
  <c r="H1221" i="1" s="1"/>
  <c r="C1221" i="1"/>
  <c r="D1220" i="1"/>
  <c r="C1220" i="1"/>
  <c r="G1220" i="1" s="1"/>
  <c r="D1219" i="1"/>
  <c r="C1219" i="1"/>
  <c r="D1218" i="1"/>
  <c r="C1218" i="1"/>
  <c r="D1217" i="1"/>
  <c r="C1217" i="1"/>
  <c r="D1216" i="1"/>
  <c r="C1216" i="1"/>
  <c r="D1213" i="1"/>
  <c r="C1213" i="1"/>
  <c r="D1212" i="1"/>
  <c r="C1212" i="1"/>
  <c r="D1211" i="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D1063" i="1"/>
  <c r="H1063" i="1" s="1"/>
  <c r="C1063" i="1"/>
  <c r="D1062" i="1"/>
  <c r="H1062" i="1" s="1"/>
  <c r="C1062" i="1"/>
  <c r="D1061" i="1"/>
  <c r="C1061" i="1"/>
  <c r="D1060" i="1"/>
  <c r="H1060" i="1" s="1"/>
  <c r="C1060" i="1"/>
  <c r="D1059" i="1"/>
  <c r="H1059" i="1" s="1"/>
  <c r="C1059" i="1"/>
  <c r="D1058" i="1"/>
  <c r="H1058" i="1" s="1"/>
  <c r="C1058" i="1"/>
  <c r="D1057" i="1"/>
  <c r="H1057" i="1" s="1"/>
  <c r="C1057" i="1"/>
  <c r="D1056"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D1032" i="1"/>
  <c r="C1032" i="1"/>
  <c r="D1031" i="1"/>
  <c r="C1031" i="1"/>
  <c r="G1031" i="1" s="1"/>
  <c r="D1030" i="1"/>
  <c r="C1030" i="1"/>
  <c r="D1029" i="1"/>
  <c r="C1029" i="1"/>
  <c r="G1029" i="1" s="1"/>
  <c r="D1028" i="1"/>
  <c r="C1028" i="1"/>
  <c r="D1027" i="1"/>
  <c r="H1027" i="1" s="1"/>
  <c r="C1027" i="1"/>
  <c r="G1027" i="1" s="1"/>
  <c r="D1026" i="1"/>
  <c r="H1026" i="1" s="1"/>
  <c r="C1026" i="1"/>
  <c r="D1025" i="1"/>
  <c r="C1025" i="1"/>
  <c r="D1024" i="1"/>
  <c r="H1024" i="1" s="1"/>
  <c r="C1024" i="1"/>
  <c r="G1024" i="1" s="1"/>
  <c r="D1023" i="1"/>
  <c r="C1023" i="1"/>
  <c r="D1022" i="1"/>
  <c r="H1022" i="1" s="1"/>
  <c r="C1022" i="1"/>
  <c r="G1022" i="1" s="1"/>
  <c r="D1021" i="1"/>
  <c r="H1021" i="1" s="1"/>
  <c r="C1021" i="1"/>
  <c r="G1021" i="1" s="1"/>
  <c r="D1020" i="1"/>
  <c r="H1020" i="1" s="1"/>
  <c r="C1020" i="1"/>
  <c r="G1020" i="1" s="1"/>
  <c r="D1019" i="1"/>
  <c r="H1019" i="1" s="1"/>
  <c r="C1019" i="1"/>
  <c r="G1019" i="1" s="1"/>
  <c r="D1018" i="1"/>
  <c r="H1018" i="1" s="1"/>
  <c r="C1018" i="1"/>
  <c r="D1017" i="1"/>
  <c r="H1017" i="1" s="1"/>
  <c r="C1017" i="1"/>
  <c r="D1016" i="1"/>
  <c r="H1016" i="1" s="1"/>
  <c r="C1016" i="1"/>
  <c r="D1015" i="1"/>
  <c r="H1015" i="1" s="1"/>
  <c r="C1015" i="1"/>
  <c r="D1014" i="1"/>
  <c r="C1014" i="1"/>
  <c r="C1013" i="1"/>
  <c r="D1012" i="1"/>
  <c r="C1012" i="1"/>
  <c r="D1011" i="1"/>
  <c r="C1011" i="1"/>
  <c r="G1011" i="1" s="1"/>
  <c r="D1010" i="1"/>
  <c r="C1010" i="1"/>
  <c r="G1010" i="1" s="1"/>
  <c r="D1009" i="1"/>
  <c r="C1009" i="1"/>
  <c r="G1009" i="1" s="1"/>
  <c r="D1008" i="1"/>
  <c r="C1008" i="1"/>
  <c r="G1008" i="1" s="1"/>
  <c r="D1007" i="1"/>
  <c r="C1007" i="1"/>
  <c r="D1006" i="1"/>
  <c r="C1006" i="1"/>
  <c r="G1006" i="1" s="1"/>
  <c r="D1005" i="1"/>
  <c r="C1005" i="1"/>
  <c r="G1005" i="1" s="1"/>
  <c r="D1004" i="1"/>
  <c r="C1004" i="1"/>
  <c r="D1003" i="1"/>
  <c r="C1003" i="1"/>
  <c r="D1002" i="1"/>
  <c r="C1002" i="1"/>
  <c r="D1001" i="1"/>
  <c r="C1001" i="1"/>
  <c r="D1000" i="1"/>
  <c r="H1000" i="1" s="1"/>
  <c r="C1000" i="1"/>
  <c r="D999" i="1"/>
  <c r="H999" i="1" s="1"/>
  <c r="C999" i="1"/>
  <c r="D998" i="1"/>
  <c r="C998" i="1"/>
  <c r="D997" i="1"/>
  <c r="C997" i="1"/>
  <c r="D996" i="1"/>
  <c r="C996" i="1"/>
  <c r="D995" i="1"/>
  <c r="H995" i="1" s="1"/>
  <c r="C995" i="1"/>
  <c r="D994" i="1"/>
  <c r="H994" i="1" s="1"/>
  <c r="C994" i="1"/>
  <c r="D993" i="1"/>
  <c r="C993" i="1"/>
  <c r="D992" i="1"/>
  <c r="H992" i="1" s="1"/>
  <c r="C992" i="1"/>
  <c r="D991" i="1"/>
  <c r="C991" i="1"/>
  <c r="C990" i="1"/>
  <c r="D989" i="1"/>
  <c r="H989" i="1" s="1"/>
  <c r="C989" i="1"/>
  <c r="G989" i="1" s="1"/>
  <c r="D988" i="1"/>
  <c r="H988" i="1" s="1"/>
  <c r="C988" i="1"/>
  <c r="G988" i="1" s="1"/>
  <c r="D987" i="1"/>
  <c r="H987" i="1" s="1"/>
  <c r="C987" i="1"/>
  <c r="D986" i="1"/>
  <c r="H986" i="1" s="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D961" i="1"/>
  <c r="C961" i="1"/>
  <c r="G961" i="1" s="1"/>
  <c r="D960" i="1"/>
  <c r="C960" i="1"/>
  <c r="D959" i="1"/>
  <c r="C959" i="1"/>
  <c r="G959" i="1" s="1"/>
  <c r="D958" i="1"/>
  <c r="C958" i="1"/>
  <c r="D957" i="1"/>
  <c r="C957" i="1"/>
  <c r="G957" i="1" s="1"/>
  <c r="D956" i="1"/>
  <c r="C956" i="1"/>
  <c r="D955" i="1"/>
  <c r="C955" i="1"/>
  <c r="G955" i="1" s="1"/>
  <c r="D954" i="1"/>
  <c r="C954" i="1"/>
  <c r="D953" i="1"/>
  <c r="C953" i="1"/>
  <c r="G953" i="1" s="1"/>
  <c r="D952" i="1"/>
  <c r="C952" i="1"/>
  <c r="D951" i="1"/>
  <c r="C951" i="1"/>
  <c r="G951" i="1" s="1"/>
  <c r="D950" i="1"/>
  <c r="C950" i="1"/>
  <c r="D949" i="1"/>
  <c r="C949" i="1"/>
  <c r="G949" i="1" s="1"/>
  <c r="D948" i="1"/>
  <c r="C948" i="1"/>
  <c r="D947" i="1"/>
  <c r="C947" i="1"/>
  <c r="D946" i="1"/>
  <c r="H946" i="1" s="1"/>
  <c r="C946" i="1"/>
  <c r="D945" i="1"/>
  <c r="C945" i="1"/>
  <c r="G945" i="1" s="1"/>
  <c r="D944" i="1"/>
  <c r="C944" i="1"/>
  <c r="D943" i="1"/>
  <c r="C943" i="1"/>
  <c r="G943" i="1" s="1"/>
  <c r="D942" i="1"/>
  <c r="C942" i="1"/>
  <c r="D941" i="1"/>
  <c r="C941" i="1"/>
  <c r="G941" i="1" s="1"/>
  <c r="D940" i="1"/>
  <c r="H940" i="1" s="1"/>
  <c r="C940" i="1"/>
  <c r="D939" i="1"/>
  <c r="C939" i="1"/>
  <c r="G939" i="1" s="1"/>
  <c r="D938" i="1"/>
  <c r="C938" i="1"/>
  <c r="D937" i="1"/>
  <c r="C937" i="1"/>
  <c r="D936" i="1"/>
  <c r="H936" i="1" s="1"/>
  <c r="C936" i="1"/>
  <c r="D935" i="1"/>
  <c r="C935" i="1"/>
  <c r="G935" i="1" s="1"/>
  <c r="D934" i="1"/>
  <c r="C934" i="1"/>
  <c r="D933" i="1"/>
  <c r="C933" i="1"/>
  <c r="D932" i="1"/>
  <c r="H932" i="1" s="1"/>
  <c r="C932" i="1"/>
  <c r="D931" i="1"/>
  <c r="C931" i="1"/>
  <c r="G931" i="1" s="1"/>
  <c r="D930" i="1"/>
  <c r="C930" i="1"/>
  <c r="D929" i="1"/>
  <c r="C929" i="1"/>
  <c r="D928" i="1"/>
  <c r="H928" i="1" s="1"/>
  <c r="C928" i="1"/>
  <c r="D927" i="1"/>
  <c r="C927" i="1"/>
  <c r="G927" i="1" s="1"/>
  <c r="D926" i="1"/>
  <c r="C926" i="1"/>
  <c r="D925" i="1"/>
  <c r="C925" i="1"/>
  <c r="D924" i="1"/>
  <c r="H924" i="1" s="1"/>
  <c r="C924" i="1"/>
  <c r="D923" i="1"/>
  <c r="C923" i="1"/>
  <c r="G923" i="1" s="1"/>
  <c r="D922" i="1"/>
  <c r="C922" i="1"/>
  <c r="D921" i="1"/>
  <c r="C921" i="1"/>
  <c r="D920" i="1"/>
  <c r="H920" i="1" s="1"/>
  <c r="C920" i="1"/>
  <c r="D919" i="1"/>
  <c r="C919" i="1"/>
  <c r="G919" i="1" s="1"/>
  <c r="D918" i="1"/>
  <c r="C918" i="1"/>
  <c r="D917" i="1"/>
  <c r="C917" i="1"/>
  <c r="D916" i="1"/>
  <c r="H916" i="1" s="1"/>
  <c r="C916" i="1"/>
  <c r="D915" i="1"/>
  <c r="C915" i="1"/>
  <c r="G915" i="1" s="1"/>
  <c r="D914" i="1"/>
  <c r="C914" i="1"/>
  <c r="D913" i="1"/>
  <c r="C913" i="1"/>
  <c r="D912" i="1"/>
  <c r="H912" i="1" s="1"/>
  <c r="C912" i="1"/>
  <c r="D911" i="1"/>
  <c r="C911" i="1"/>
  <c r="G911" i="1" s="1"/>
  <c r="D910" i="1"/>
  <c r="C910" i="1"/>
  <c r="D909" i="1"/>
  <c r="C909" i="1"/>
  <c r="D908" i="1"/>
  <c r="H908" i="1" s="1"/>
  <c r="C908" i="1"/>
  <c r="D907" i="1"/>
  <c r="C907" i="1"/>
  <c r="G907" i="1" s="1"/>
  <c r="D906" i="1"/>
  <c r="C906" i="1"/>
  <c r="D905" i="1"/>
  <c r="C905" i="1"/>
  <c r="D904" i="1"/>
  <c r="H904" i="1" s="1"/>
  <c r="C904" i="1"/>
  <c r="D903" i="1"/>
  <c r="C903" i="1"/>
  <c r="G903" i="1" s="1"/>
  <c r="D902" i="1"/>
  <c r="C902" i="1"/>
  <c r="D901" i="1"/>
  <c r="C901" i="1"/>
  <c r="D900" i="1"/>
  <c r="H900" i="1" s="1"/>
  <c r="C900" i="1"/>
  <c r="D899" i="1"/>
  <c r="C899" i="1"/>
  <c r="G899" i="1" s="1"/>
  <c r="D898" i="1"/>
  <c r="C898" i="1"/>
  <c r="D897" i="1"/>
  <c r="C897" i="1"/>
  <c r="D896" i="1"/>
  <c r="H896" i="1" s="1"/>
  <c r="C896" i="1"/>
  <c r="D895" i="1"/>
  <c r="C895" i="1"/>
  <c r="G895" i="1" s="1"/>
  <c r="D894" i="1"/>
  <c r="C894" i="1"/>
  <c r="D893" i="1"/>
  <c r="C893" i="1"/>
  <c r="D892" i="1"/>
  <c r="H892" i="1" s="1"/>
  <c r="C892" i="1"/>
  <c r="D891" i="1"/>
  <c r="C891" i="1"/>
  <c r="G891" i="1" s="1"/>
  <c r="D890" i="1"/>
  <c r="C890" i="1"/>
  <c r="D889" i="1"/>
  <c r="C889" i="1"/>
  <c r="D888" i="1"/>
  <c r="H888" i="1" s="1"/>
  <c r="C888" i="1"/>
  <c r="D887" i="1"/>
  <c r="C887" i="1"/>
  <c r="G887" i="1" s="1"/>
  <c r="D886" i="1"/>
  <c r="C886" i="1"/>
  <c r="D885" i="1"/>
  <c r="C885" i="1"/>
  <c r="D884" i="1"/>
  <c r="H884" i="1" s="1"/>
  <c r="C884" i="1"/>
  <c r="D883" i="1"/>
  <c r="C883" i="1"/>
  <c r="G883" i="1" s="1"/>
  <c r="D882" i="1"/>
  <c r="C882" i="1"/>
  <c r="D881" i="1"/>
  <c r="C881" i="1"/>
  <c r="D880" i="1"/>
  <c r="H880" i="1" s="1"/>
  <c r="C880" i="1"/>
  <c r="D879" i="1"/>
  <c r="C879" i="1"/>
  <c r="G879" i="1" s="1"/>
  <c r="D878" i="1"/>
  <c r="C878" i="1"/>
  <c r="D877" i="1"/>
  <c r="C877" i="1"/>
  <c r="D876" i="1"/>
  <c r="H876" i="1" s="1"/>
  <c r="C876" i="1"/>
  <c r="D875" i="1"/>
  <c r="C875" i="1"/>
  <c r="G875" i="1" s="1"/>
  <c r="D874" i="1"/>
  <c r="C874" i="1"/>
  <c r="D873" i="1"/>
  <c r="C873" i="1"/>
  <c r="D872" i="1"/>
  <c r="H872" i="1" s="1"/>
  <c r="C872" i="1"/>
  <c r="D871" i="1"/>
  <c r="C871" i="1"/>
  <c r="G871" i="1" s="1"/>
  <c r="D870" i="1"/>
  <c r="C870" i="1"/>
  <c r="D869" i="1"/>
  <c r="C869" i="1"/>
  <c r="D868" i="1"/>
  <c r="H868" i="1" s="1"/>
  <c r="C868" i="1"/>
  <c r="D867" i="1"/>
  <c r="C867" i="1"/>
  <c r="G867" i="1" s="1"/>
  <c r="D866" i="1"/>
  <c r="C866" i="1"/>
  <c r="D865" i="1"/>
  <c r="C865" i="1"/>
  <c r="D864" i="1"/>
  <c r="H864" i="1" s="1"/>
  <c r="C864" i="1"/>
  <c r="D863" i="1"/>
  <c r="C863" i="1"/>
  <c r="G863" i="1" s="1"/>
  <c r="D862" i="1"/>
  <c r="C862" i="1"/>
  <c r="D861" i="1"/>
  <c r="C861" i="1"/>
  <c r="D860" i="1"/>
  <c r="H860" i="1" s="1"/>
  <c r="C860" i="1"/>
  <c r="D859" i="1"/>
  <c r="C859" i="1"/>
  <c r="G859" i="1" s="1"/>
  <c r="D858" i="1"/>
  <c r="C858" i="1"/>
  <c r="D857" i="1"/>
  <c r="C857" i="1"/>
  <c r="D856" i="1"/>
  <c r="H856" i="1" s="1"/>
  <c r="C856" i="1"/>
  <c r="D855" i="1"/>
  <c r="C855" i="1"/>
  <c r="G855" i="1" s="1"/>
  <c r="D854" i="1"/>
  <c r="C854" i="1"/>
  <c r="D853" i="1"/>
  <c r="C853" i="1"/>
  <c r="D852" i="1"/>
  <c r="H852" i="1" s="1"/>
  <c r="C852" i="1"/>
  <c r="D851" i="1"/>
  <c r="C851" i="1"/>
  <c r="G851" i="1" s="1"/>
  <c r="D850" i="1"/>
  <c r="C850" i="1"/>
  <c r="D849" i="1"/>
  <c r="C849" i="1"/>
  <c r="D848" i="1"/>
  <c r="H848" i="1" s="1"/>
  <c r="C848" i="1"/>
  <c r="D847" i="1"/>
  <c r="C847" i="1"/>
  <c r="G847" i="1" s="1"/>
  <c r="D846" i="1"/>
  <c r="C846" i="1"/>
  <c r="D845" i="1"/>
  <c r="C845" i="1"/>
  <c r="D844" i="1"/>
  <c r="H844" i="1" s="1"/>
  <c r="C844" i="1"/>
  <c r="D843" i="1"/>
  <c r="C843" i="1"/>
  <c r="G843" i="1" s="1"/>
  <c r="D842" i="1"/>
  <c r="C842" i="1"/>
  <c r="D841" i="1"/>
  <c r="C841" i="1"/>
  <c r="G841" i="1" s="1"/>
  <c r="D840" i="1"/>
  <c r="C840" i="1"/>
  <c r="D839" i="1"/>
  <c r="C839" i="1"/>
  <c r="G839" i="1" s="1"/>
  <c r="D838" i="1"/>
  <c r="H838" i="1" s="1"/>
  <c r="C838" i="1"/>
  <c r="D837" i="1"/>
  <c r="C837" i="1"/>
  <c r="G837" i="1" s="1"/>
  <c r="D836" i="1"/>
  <c r="C836" i="1"/>
  <c r="D835" i="1"/>
  <c r="C835" i="1"/>
  <c r="D834" i="1"/>
  <c r="H834" i="1" s="1"/>
  <c r="C834" i="1"/>
  <c r="D833" i="1"/>
  <c r="C833" i="1"/>
  <c r="G833" i="1" s="1"/>
  <c r="D832" i="1"/>
  <c r="C832" i="1"/>
  <c r="D831" i="1"/>
  <c r="C831" i="1"/>
  <c r="D830" i="1"/>
  <c r="H830" i="1" s="1"/>
  <c r="C830" i="1"/>
  <c r="D829" i="1"/>
  <c r="C829" i="1"/>
  <c r="G829" i="1" s="1"/>
  <c r="D828" i="1"/>
  <c r="C828" i="1"/>
  <c r="D827" i="1"/>
  <c r="C827" i="1"/>
  <c r="D826" i="1"/>
  <c r="H826" i="1" s="1"/>
  <c r="C826" i="1"/>
  <c r="D825" i="1"/>
  <c r="C825" i="1"/>
  <c r="G825" i="1" s="1"/>
  <c r="D824" i="1"/>
  <c r="C824" i="1"/>
  <c r="D823" i="1"/>
  <c r="C823" i="1"/>
  <c r="D822" i="1"/>
  <c r="H822" i="1" s="1"/>
  <c r="C822" i="1"/>
  <c r="D821" i="1"/>
  <c r="C821" i="1"/>
  <c r="G821" i="1" s="1"/>
  <c r="D820" i="1"/>
  <c r="C820" i="1"/>
  <c r="D819" i="1"/>
  <c r="C819" i="1"/>
  <c r="D818" i="1"/>
  <c r="H818" i="1" s="1"/>
  <c r="C818" i="1"/>
  <c r="D817" i="1"/>
  <c r="C817" i="1"/>
  <c r="G817" i="1" s="1"/>
  <c r="D816" i="1"/>
  <c r="C816" i="1"/>
  <c r="D815" i="1"/>
  <c r="C815" i="1"/>
  <c r="D814" i="1"/>
  <c r="H814" i="1" s="1"/>
  <c r="C814" i="1"/>
  <c r="D813" i="1"/>
  <c r="C813" i="1"/>
  <c r="G813" i="1" s="1"/>
  <c r="D812" i="1"/>
  <c r="C812" i="1"/>
  <c r="D811" i="1"/>
  <c r="C811" i="1"/>
  <c r="D810" i="1"/>
  <c r="H810" i="1" s="1"/>
  <c r="C810" i="1"/>
  <c r="D809" i="1"/>
  <c r="C809" i="1"/>
  <c r="G809" i="1" s="1"/>
  <c r="D808" i="1"/>
  <c r="C808" i="1"/>
  <c r="D807" i="1"/>
  <c r="C807" i="1"/>
  <c r="D806" i="1"/>
  <c r="H806" i="1" s="1"/>
  <c r="C806" i="1"/>
  <c r="D805" i="1"/>
  <c r="C805" i="1"/>
  <c r="G805" i="1" s="1"/>
  <c r="D804" i="1"/>
  <c r="C804" i="1"/>
  <c r="D803" i="1"/>
  <c r="C803" i="1"/>
  <c r="D802" i="1"/>
  <c r="H802" i="1" s="1"/>
  <c r="C802" i="1"/>
  <c r="D801" i="1"/>
  <c r="C801" i="1"/>
  <c r="G801" i="1" s="1"/>
  <c r="D800" i="1"/>
  <c r="C800" i="1"/>
  <c r="D799" i="1"/>
  <c r="C799" i="1"/>
  <c r="D798" i="1"/>
  <c r="H798" i="1" s="1"/>
  <c r="C798" i="1"/>
  <c r="D797" i="1"/>
  <c r="C797" i="1"/>
  <c r="G797" i="1" s="1"/>
  <c r="D796" i="1"/>
  <c r="C796" i="1"/>
  <c r="D795" i="1"/>
  <c r="C795" i="1"/>
  <c r="D794" i="1"/>
  <c r="H794" i="1" s="1"/>
  <c r="C794" i="1"/>
  <c r="D793" i="1"/>
  <c r="C793" i="1"/>
  <c r="G793" i="1" s="1"/>
  <c r="D792" i="1"/>
  <c r="C792" i="1"/>
  <c r="D791" i="1"/>
  <c r="C791" i="1"/>
  <c r="D790" i="1"/>
  <c r="H790" i="1" s="1"/>
  <c r="C790" i="1"/>
  <c r="D789" i="1"/>
  <c r="C789" i="1"/>
  <c r="G789" i="1" s="1"/>
  <c r="D788" i="1"/>
  <c r="C788" i="1"/>
  <c r="D787" i="1"/>
  <c r="C787" i="1"/>
  <c r="D786" i="1"/>
  <c r="H786" i="1" s="1"/>
  <c r="C786" i="1"/>
  <c r="D785" i="1"/>
  <c r="C785" i="1"/>
  <c r="G785" i="1" s="1"/>
  <c r="D784" i="1"/>
  <c r="C784" i="1"/>
  <c r="D783" i="1"/>
  <c r="C783" i="1"/>
  <c r="D782" i="1"/>
  <c r="H782" i="1" s="1"/>
  <c r="C782" i="1"/>
  <c r="D781" i="1"/>
  <c r="C781" i="1"/>
  <c r="G781" i="1" s="1"/>
  <c r="D780" i="1"/>
  <c r="C780" i="1"/>
  <c r="D779" i="1"/>
  <c r="C779" i="1"/>
  <c r="D778" i="1"/>
  <c r="H778" i="1" s="1"/>
  <c r="C778" i="1"/>
  <c r="D777" i="1"/>
  <c r="C777" i="1"/>
  <c r="G777" i="1" s="1"/>
  <c r="D776" i="1"/>
  <c r="C776" i="1"/>
  <c r="D775" i="1"/>
  <c r="C775" i="1"/>
  <c r="D774" i="1"/>
  <c r="H774" i="1" s="1"/>
  <c r="C774" i="1"/>
  <c r="D773" i="1"/>
  <c r="C773" i="1"/>
  <c r="G773" i="1" s="1"/>
  <c r="D772" i="1"/>
  <c r="C772" i="1"/>
  <c r="D771" i="1"/>
  <c r="C771" i="1"/>
  <c r="D770" i="1"/>
  <c r="H770" i="1" s="1"/>
  <c r="C770" i="1"/>
  <c r="D769" i="1"/>
  <c r="C769" i="1"/>
  <c r="G769" i="1" s="1"/>
  <c r="D768" i="1"/>
  <c r="C768" i="1"/>
  <c r="D767" i="1"/>
  <c r="C767" i="1"/>
  <c r="D766" i="1"/>
  <c r="H766" i="1" s="1"/>
  <c r="C766" i="1"/>
  <c r="D765" i="1"/>
  <c r="C765" i="1"/>
  <c r="G765" i="1" s="1"/>
  <c r="D764" i="1"/>
  <c r="C764" i="1"/>
  <c r="D763" i="1"/>
  <c r="C763" i="1"/>
  <c r="D762" i="1"/>
  <c r="H762" i="1" s="1"/>
  <c r="C762" i="1"/>
  <c r="D761" i="1"/>
  <c r="C761" i="1"/>
  <c r="G761" i="1" s="1"/>
  <c r="D760" i="1"/>
  <c r="C760" i="1"/>
  <c r="D759" i="1"/>
  <c r="C759" i="1"/>
  <c r="D758" i="1"/>
  <c r="H758" i="1" s="1"/>
  <c r="C758" i="1"/>
  <c r="D757" i="1"/>
  <c r="C757" i="1"/>
  <c r="G757" i="1" s="1"/>
  <c r="D756" i="1"/>
  <c r="C756" i="1"/>
  <c r="D755" i="1"/>
  <c r="C755" i="1"/>
  <c r="D754" i="1"/>
  <c r="H754" i="1" s="1"/>
  <c r="C754" i="1"/>
  <c r="D753" i="1"/>
  <c r="C753" i="1"/>
  <c r="G753" i="1" s="1"/>
  <c r="D752" i="1"/>
  <c r="C752" i="1"/>
  <c r="D751" i="1"/>
  <c r="C751" i="1"/>
  <c r="D750" i="1"/>
  <c r="H750" i="1" s="1"/>
  <c r="C750" i="1"/>
  <c r="D749" i="1"/>
  <c r="C749" i="1"/>
  <c r="G749" i="1" s="1"/>
  <c r="D748" i="1"/>
  <c r="C748" i="1"/>
  <c r="D747" i="1"/>
  <c r="C747" i="1"/>
  <c r="D746" i="1"/>
  <c r="H746" i="1" s="1"/>
  <c r="C746" i="1"/>
  <c r="D745" i="1"/>
  <c r="C745" i="1"/>
  <c r="G745" i="1" s="1"/>
  <c r="D744" i="1"/>
  <c r="C744" i="1"/>
  <c r="D743" i="1"/>
  <c r="C743" i="1"/>
  <c r="D742" i="1"/>
  <c r="H742" i="1" s="1"/>
  <c r="C742" i="1"/>
  <c r="D741" i="1"/>
  <c r="C741" i="1"/>
  <c r="G741" i="1" s="1"/>
  <c r="D740" i="1"/>
  <c r="C740" i="1"/>
  <c r="D739" i="1"/>
  <c r="C739" i="1"/>
  <c r="D738" i="1"/>
  <c r="H738" i="1" s="1"/>
  <c r="C738" i="1"/>
  <c r="D737" i="1"/>
  <c r="C737" i="1"/>
  <c r="G737" i="1" s="1"/>
  <c r="D736" i="1"/>
  <c r="C736" i="1"/>
  <c r="D735" i="1"/>
  <c r="C735" i="1"/>
  <c r="D734" i="1"/>
  <c r="H734" i="1" s="1"/>
  <c r="C734" i="1"/>
  <c r="D733" i="1"/>
  <c r="C733" i="1"/>
  <c r="G733" i="1" s="1"/>
  <c r="D732" i="1"/>
  <c r="C732" i="1"/>
  <c r="D731" i="1"/>
  <c r="C731" i="1"/>
  <c r="D730" i="1"/>
  <c r="H730" i="1" s="1"/>
  <c r="C730" i="1"/>
  <c r="D729" i="1"/>
  <c r="C729" i="1"/>
  <c r="G729" i="1" s="1"/>
  <c r="D728" i="1"/>
  <c r="C728" i="1"/>
  <c r="D727" i="1"/>
  <c r="C727" i="1"/>
  <c r="D726" i="1"/>
  <c r="H726" i="1" s="1"/>
  <c r="C726" i="1"/>
  <c r="D725" i="1"/>
  <c r="C725" i="1"/>
  <c r="G725" i="1" s="1"/>
  <c r="D724" i="1"/>
  <c r="C724" i="1"/>
  <c r="D723" i="1"/>
  <c r="C723" i="1"/>
  <c r="D722" i="1"/>
  <c r="H722" i="1" s="1"/>
  <c r="C722" i="1"/>
  <c r="D721" i="1"/>
  <c r="C721" i="1"/>
  <c r="G721" i="1" s="1"/>
  <c r="D720" i="1"/>
  <c r="C720" i="1"/>
  <c r="D719" i="1"/>
  <c r="C719" i="1"/>
  <c r="D718" i="1"/>
  <c r="H718" i="1" s="1"/>
  <c r="C718" i="1"/>
  <c r="D717" i="1"/>
  <c r="C717" i="1"/>
  <c r="G717" i="1" s="1"/>
  <c r="D716" i="1"/>
  <c r="C716" i="1"/>
  <c r="D715" i="1"/>
  <c r="C715" i="1"/>
  <c r="G715" i="1" s="1"/>
  <c r="D714" i="1"/>
  <c r="C714" i="1"/>
  <c r="D713" i="1"/>
  <c r="C713" i="1"/>
  <c r="D712" i="1"/>
  <c r="C712" i="1"/>
  <c r="D711" i="1"/>
  <c r="C711" i="1"/>
  <c r="G711" i="1" s="1"/>
  <c r="D710" i="1"/>
  <c r="C710" i="1"/>
  <c r="D709" i="1"/>
  <c r="C709" i="1"/>
  <c r="G709" i="1" s="1"/>
  <c r="D708" i="1"/>
  <c r="C708" i="1"/>
  <c r="D707" i="1"/>
  <c r="C707" i="1"/>
  <c r="D706" i="1"/>
  <c r="H706" i="1" s="1"/>
  <c r="C706" i="1"/>
  <c r="D705" i="1"/>
  <c r="C705" i="1"/>
  <c r="G705" i="1" s="1"/>
  <c r="D704" i="1"/>
  <c r="C704" i="1"/>
  <c r="D703" i="1"/>
  <c r="C703" i="1"/>
  <c r="D702" i="1"/>
  <c r="C702" i="1"/>
  <c r="D701" i="1"/>
  <c r="C701" i="1"/>
  <c r="D700" i="1"/>
  <c r="H700" i="1" s="1"/>
  <c r="C700" i="1"/>
  <c r="D699" i="1"/>
  <c r="C699" i="1"/>
  <c r="G699" i="1" s="1"/>
  <c r="D698" i="1"/>
  <c r="C698" i="1"/>
  <c r="D697" i="1"/>
  <c r="C697" i="1"/>
  <c r="D696" i="1"/>
  <c r="H696" i="1" s="1"/>
  <c r="C696" i="1"/>
  <c r="D695" i="1"/>
  <c r="C695" i="1"/>
  <c r="G695" i="1" s="1"/>
  <c r="D694" i="1"/>
  <c r="C694" i="1"/>
  <c r="D693" i="1"/>
  <c r="C693" i="1"/>
  <c r="D692" i="1"/>
  <c r="H692" i="1" s="1"/>
  <c r="C692" i="1"/>
  <c r="D691" i="1"/>
  <c r="C691" i="1"/>
  <c r="G691" i="1" s="1"/>
  <c r="D690" i="1"/>
  <c r="C690" i="1"/>
  <c r="D689" i="1"/>
  <c r="C689" i="1"/>
  <c r="G689" i="1" s="1"/>
  <c r="D688" i="1"/>
  <c r="C688" i="1"/>
  <c r="D687" i="1"/>
  <c r="C687" i="1"/>
  <c r="D686" i="1"/>
  <c r="C686" i="1"/>
  <c r="D685" i="1"/>
  <c r="C685" i="1"/>
  <c r="D684" i="1"/>
  <c r="H684" i="1" s="1"/>
  <c r="C684" i="1"/>
  <c r="D683" i="1"/>
  <c r="C683" i="1"/>
  <c r="G683" i="1" s="1"/>
  <c r="D682" i="1"/>
  <c r="C682" i="1"/>
  <c r="D681" i="1"/>
  <c r="C681" i="1"/>
  <c r="D680" i="1"/>
  <c r="H680" i="1" s="1"/>
  <c r="C680" i="1"/>
  <c r="D679" i="1"/>
  <c r="C679" i="1"/>
  <c r="G679" i="1" s="1"/>
  <c r="D678" i="1"/>
  <c r="C678" i="1"/>
  <c r="D677" i="1"/>
  <c r="C677" i="1"/>
  <c r="D676" i="1"/>
  <c r="H676" i="1" s="1"/>
  <c r="C676" i="1"/>
  <c r="D675" i="1"/>
  <c r="C675" i="1"/>
  <c r="G675" i="1" s="1"/>
  <c r="D674" i="1"/>
  <c r="C674" i="1"/>
  <c r="D673" i="1"/>
  <c r="C673" i="1"/>
  <c r="D672" i="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C647" i="1"/>
  <c r="D646" i="1"/>
  <c r="H646" i="1" s="1"/>
  <c r="C646" i="1"/>
  <c r="C645" i="1"/>
  <c r="D644" i="1"/>
  <c r="C644" i="1"/>
  <c r="D643" i="1"/>
  <c r="C643" i="1"/>
  <c r="D642" i="1"/>
  <c r="C642" i="1"/>
  <c r="D641" i="1"/>
  <c r="C641" i="1"/>
  <c r="G641" i="1" s="1"/>
  <c r="C637" i="1"/>
  <c r="D632" i="1"/>
  <c r="H632" i="1" s="1"/>
  <c r="C632" i="1"/>
  <c r="D631" i="1"/>
  <c r="H631" i="1" s="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C413" i="1"/>
  <c r="G413" i="1" s="1"/>
  <c r="D412" i="1"/>
  <c r="C412" i="1"/>
  <c r="D411" i="1"/>
  <c r="C411" i="1"/>
  <c r="D406" i="1"/>
  <c r="C406" i="1"/>
  <c r="G406" i="1" s="1"/>
  <c r="D405" i="1"/>
  <c r="C405" i="1"/>
  <c r="G405" i="1" s="1"/>
  <c r="D404" i="1"/>
  <c r="C404" i="1"/>
  <c r="G404" i="1" s="1"/>
  <c r="D401" i="1"/>
  <c r="C401" i="1"/>
  <c r="G401" i="1" s="1"/>
  <c r="D400" i="1"/>
  <c r="C400" i="1"/>
  <c r="G400" i="1" s="1"/>
  <c r="D399" i="1"/>
  <c r="C399" i="1"/>
  <c r="G399" i="1" s="1"/>
  <c r="D398" i="1"/>
  <c r="C398" i="1"/>
  <c r="D397" i="1"/>
  <c r="C397" i="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D378" i="1"/>
  <c r="C378" i="1"/>
  <c r="D377" i="1"/>
  <c r="C377" i="1"/>
  <c r="G377" i="1" s="1"/>
  <c r="D376" i="1"/>
  <c r="C376" i="1"/>
  <c r="G376" i="1" s="1"/>
  <c r="D375" i="1"/>
  <c r="C375" i="1"/>
  <c r="G375" i="1" s="1"/>
  <c r="D374" i="1"/>
  <c r="C374" i="1"/>
  <c r="G374" i="1" s="1"/>
  <c r="D373" i="1"/>
  <c r="C373" i="1"/>
  <c r="G373" i="1" s="1"/>
  <c r="D372" i="1"/>
  <c r="C372" i="1"/>
  <c r="G372" i="1" s="1"/>
  <c r="D371" i="1"/>
  <c r="C371" i="1"/>
  <c r="D370" i="1"/>
  <c r="C370" i="1"/>
  <c r="D369" i="1"/>
  <c r="C369" i="1"/>
  <c r="G369" i="1" s="1"/>
  <c r="D368" i="1"/>
  <c r="C368" i="1"/>
  <c r="D367" i="1"/>
  <c r="C367" i="1"/>
  <c r="D366" i="1"/>
  <c r="C366" i="1"/>
  <c r="D365" i="1"/>
  <c r="C365" i="1"/>
  <c r="D364" i="1"/>
  <c r="C364" i="1"/>
  <c r="D363" i="1"/>
  <c r="C363" i="1"/>
  <c r="G363" i="1" s="1"/>
  <c r="D362" i="1"/>
  <c r="C362" i="1"/>
  <c r="G362" i="1" s="1"/>
  <c r="D361" i="1"/>
  <c r="C361" i="1"/>
  <c r="D360" i="1"/>
  <c r="C360" i="1"/>
  <c r="G360" i="1" s="1"/>
  <c r="D359" i="1"/>
  <c r="C359" i="1"/>
  <c r="D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5" i="1"/>
  <c r="D344" i="1"/>
  <c r="H344" i="1" s="1"/>
  <c r="C344" i="1"/>
  <c r="D343" i="1"/>
  <c r="C343" i="1"/>
  <c r="G343" i="1" s="1"/>
  <c r="D342" i="1"/>
  <c r="C342" i="1"/>
  <c r="D341" i="1"/>
  <c r="C341" i="1"/>
  <c r="D340" i="1"/>
  <c r="H340" i="1" s="1"/>
  <c r="C340" i="1"/>
  <c r="D339" i="1"/>
  <c r="D338" i="1"/>
  <c r="C338" i="1"/>
  <c r="D337" i="1"/>
  <c r="C337" i="1"/>
  <c r="D336" i="1"/>
  <c r="H336" i="1" s="1"/>
  <c r="C336" i="1"/>
  <c r="D335" i="1"/>
  <c r="C335" i="1"/>
  <c r="G335" i="1" s="1"/>
  <c r="D334" i="1"/>
  <c r="C334" i="1"/>
  <c r="D333" i="1"/>
  <c r="C333" i="1"/>
  <c r="D332" i="1"/>
  <c r="H332" i="1" s="1"/>
  <c r="C332" i="1"/>
  <c r="D331" i="1"/>
  <c r="C331" i="1"/>
  <c r="G331" i="1" s="1"/>
  <c r="D330" i="1"/>
  <c r="C330" i="1"/>
  <c r="D329" i="1"/>
  <c r="C329" i="1"/>
  <c r="D328" i="1"/>
  <c r="H328" i="1" s="1"/>
  <c r="C328" i="1"/>
  <c r="D327" i="1"/>
  <c r="C327" i="1"/>
  <c r="G327" i="1" s="1"/>
  <c r="D326" i="1"/>
  <c r="C326" i="1"/>
  <c r="D325" i="1"/>
  <c r="C325" i="1"/>
  <c r="D324" i="1"/>
  <c r="H324" i="1" s="1"/>
  <c r="C324" i="1"/>
  <c r="D323" i="1"/>
  <c r="C323" i="1"/>
  <c r="G323" i="1" s="1"/>
  <c r="D322" i="1"/>
  <c r="C322" i="1"/>
  <c r="D321" i="1"/>
  <c r="C321" i="1"/>
  <c r="D320" i="1"/>
  <c r="H320" i="1" s="1"/>
  <c r="C320" i="1"/>
  <c r="D319" i="1"/>
  <c r="C319" i="1"/>
  <c r="G319" i="1" s="1"/>
  <c r="D318" i="1"/>
  <c r="C318" i="1"/>
  <c r="D317" i="1"/>
  <c r="C317" i="1"/>
  <c r="D316" i="1"/>
  <c r="H316" i="1" s="1"/>
  <c r="C316" i="1"/>
  <c r="D315" i="1"/>
  <c r="C315" i="1"/>
  <c r="G315" i="1" s="1"/>
  <c r="D314" i="1"/>
  <c r="C314" i="1"/>
  <c r="D313" i="1"/>
  <c r="C313" i="1"/>
  <c r="D312" i="1"/>
  <c r="H312" i="1" s="1"/>
  <c r="C312" i="1"/>
  <c r="D311" i="1"/>
  <c r="C311" i="1"/>
  <c r="G311" i="1" s="1"/>
  <c r="D310" i="1"/>
  <c r="C310" i="1"/>
  <c r="D309" i="1"/>
  <c r="C309" i="1"/>
  <c r="D308" i="1"/>
  <c r="C308" i="1"/>
  <c r="D307" i="1"/>
  <c r="C307" i="1"/>
  <c r="D306" i="1"/>
  <c r="D305" i="1"/>
  <c r="C305" i="1"/>
  <c r="D304" i="1"/>
  <c r="C304" i="1"/>
  <c r="D303" i="1"/>
  <c r="H303" i="1" s="1"/>
  <c r="C303" i="1"/>
  <c r="D302" i="1"/>
  <c r="C302" i="1"/>
  <c r="G302" i="1" s="1"/>
  <c r="D301" i="1"/>
  <c r="C301" i="1"/>
  <c r="D300" i="1"/>
  <c r="C300" i="1"/>
  <c r="D299" i="1"/>
  <c r="H299" i="1" s="1"/>
  <c r="C299" i="1"/>
  <c r="D298" i="1"/>
  <c r="C298" i="1"/>
  <c r="G298" i="1" s="1"/>
  <c r="D297" i="1"/>
  <c r="C297" i="1"/>
  <c r="D296" i="1"/>
  <c r="C296" i="1"/>
  <c r="D295" i="1"/>
  <c r="H295" i="1" s="1"/>
  <c r="C295" i="1"/>
  <c r="D294" i="1"/>
  <c r="D293" i="1"/>
  <c r="D292" i="1"/>
  <c r="C292" i="1"/>
  <c r="G292" i="1" s="1"/>
  <c r="D291" i="1"/>
  <c r="C291" i="1"/>
  <c r="D290" i="1"/>
  <c r="C290" i="1"/>
  <c r="D289" i="1"/>
  <c r="H289" i="1" s="1"/>
  <c r="C289" i="1"/>
  <c r="D288" i="1"/>
  <c r="C288" i="1"/>
  <c r="D284" i="1"/>
  <c r="H284" i="1" s="1"/>
  <c r="C284" i="1"/>
  <c r="D283" i="1"/>
  <c r="C283" i="1"/>
  <c r="G283" i="1" s="1"/>
  <c r="D282" i="1"/>
  <c r="C282" i="1"/>
  <c r="D281" i="1"/>
  <c r="C281" i="1"/>
  <c r="D280" i="1"/>
  <c r="H280" i="1" s="1"/>
  <c r="C280" i="1"/>
  <c r="D279" i="1"/>
  <c r="C279" i="1"/>
  <c r="G279" i="1" s="1"/>
  <c r="D278" i="1"/>
  <c r="C278" i="1"/>
  <c r="D277" i="1"/>
  <c r="C277" i="1"/>
  <c r="D276" i="1"/>
  <c r="H276" i="1" s="1"/>
  <c r="C276" i="1"/>
  <c r="D275" i="1"/>
  <c r="C275" i="1"/>
  <c r="G275" i="1" s="1"/>
  <c r="D274" i="1"/>
  <c r="C274" i="1"/>
  <c r="D273" i="1"/>
  <c r="C273" i="1"/>
  <c r="D272" i="1"/>
  <c r="H272" i="1" s="1"/>
  <c r="C272" i="1"/>
  <c r="D271" i="1"/>
  <c r="C271" i="1"/>
  <c r="G271" i="1" s="1"/>
  <c r="D270" i="1"/>
  <c r="C270" i="1"/>
  <c r="D269" i="1"/>
  <c r="C269" i="1"/>
  <c r="D268" i="1"/>
  <c r="H268" i="1" s="1"/>
  <c r="C268" i="1"/>
  <c r="D267" i="1"/>
  <c r="C267" i="1"/>
  <c r="G267" i="1" s="1"/>
  <c r="D266" i="1"/>
  <c r="C266" i="1"/>
  <c r="D265" i="1"/>
  <c r="C265" i="1"/>
  <c r="D264" i="1"/>
  <c r="H264" i="1" s="1"/>
  <c r="C264" i="1"/>
  <c r="D263" i="1"/>
  <c r="C263" i="1"/>
  <c r="D262" i="1"/>
  <c r="C262" i="1"/>
  <c r="D261" i="1"/>
  <c r="C261" i="1"/>
  <c r="D260" i="1"/>
  <c r="H260" i="1" s="1"/>
  <c r="C260" i="1"/>
  <c r="D258" i="1"/>
  <c r="C258" i="1"/>
  <c r="D257" i="1"/>
  <c r="C257" i="1"/>
  <c r="D256" i="1"/>
  <c r="H256" i="1" s="1"/>
  <c r="C256" i="1"/>
  <c r="D255" i="1"/>
  <c r="C255" i="1"/>
  <c r="G255" i="1" s="1"/>
  <c r="D254" i="1"/>
  <c r="C254" i="1"/>
  <c r="D253" i="1"/>
  <c r="C253" i="1"/>
  <c r="D252" i="1"/>
  <c r="H252" i="1" s="1"/>
  <c r="C252" i="1"/>
  <c r="D251" i="1"/>
  <c r="C251" i="1"/>
  <c r="G251" i="1" s="1"/>
  <c r="D250" i="1"/>
  <c r="C250" i="1"/>
  <c r="D249" i="1"/>
  <c r="C249" i="1"/>
  <c r="D248" i="1"/>
  <c r="D247" i="1"/>
  <c r="C247" i="1"/>
  <c r="D246" i="1"/>
  <c r="C246" i="1"/>
  <c r="D245" i="1"/>
  <c r="H245" i="1" s="1"/>
  <c r="C245" i="1"/>
  <c r="D244" i="1"/>
  <c r="C244" i="1"/>
  <c r="D243" i="1"/>
  <c r="C243" i="1"/>
  <c r="D242" i="1"/>
  <c r="C242" i="1"/>
  <c r="G242" i="1" s="1"/>
  <c r="D241" i="1"/>
  <c r="C241" i="1"/>
  <c r="D240" i="1"/>
  <c r="C240" i="1"/>
  <c r="D239" i="1"/>
  <c r="H239" i="1" s="1"/>
  <c r="C239" i="1"/>
  <c r="D238" i="1"/>
  <c r="C238" i="1"/>
  <c r="G238" i="1" s="1"/>
  <c r="D237" i="1"/>
  <c r="C237" i="1"/>
  <c r="D236" i="1"/>
  <c r="C236" i="1"/>
  <c r="D235" i="1"/>
  <c r="H235" i="1" s="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H189" i="1" s="1"/>
  <c r="D188" i="1"/>
  <c r="C188" i="1"/>
  <c r="D187" i="1"/>
  <c r="C187" i="1"/>
  <c r="D186" i="1"/>
  <c r="C186" i="1"/>
  <c r="D185" i="1"/>
  <c r="C185" i="1"/>
  <c r="H185" i="1" s="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H158" i="1" s="1"/>
  <c r="D157" i="1"/>
  <c r="C157" i="1"/>
  <c r="H157" i="1" s="1"/>
  <c r="D156" i="1"/>
  <c r="C156" i="1"/>
  <c r="H156" i="1" s="1"/>
  <c r="D155" i="1"/>
  <c r="C155" i="1"/>
  <c r="H155" i="1" s="1"/>
  <c r="D154" i="1"/>
  <c r="C154" i="1"/>
  <c r="D153" i="1"/>
  <c r="C153" i="1"/>
  <c r="H153" i="1" s="1"/>
  <c r="D152" i="1"/>
  <c r="C152" i="1"/>
  <c r="D151" i="1"/>
  <c r="C151" i="1"/>
  <c r="H151" i="1" s="1"/>
  <c r="D150" i="1"/>
  <c r="C150" i="1"/>
  <c r="H150" i="1" s="1"/>
  <c r="D149" i="1"/>
  <c r="C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C130" i="1"/>
  <c r="D128" i="1"/>
  <c r="C128" i="1"/>
  <c r="D127" i="1"/>
  <c r="C127" i="1"/>
  <c r="D126" i="1"/>
  <c r="C126" i="1"/>
  <c r="D125" i="1"/>
  <c r="C125" i="1"/>
  <c r="D124" i="1"/>
  <c r="C124" i="1"/>
  <c r="D123" i="1"/>
  <c r="C123" i="1"/>
  <c r="D122" i="1"/>
  <c r="C122" i="1"/>
  <c r="D121" i="1"/>
  <c r="C121" i="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H77" i="1" s="1"/>
  <c r="D76" i="1"/>
  <c r="C76" i="1"/>
  <c r="H76" i="1" s="1"/>
  <c r="D75" i="1"/>
  <c r="C75" i="1"/>
  <c r="H75" i="1" s="1"/>
  <c r="D74" i="1"/>
  <c r="C74" i="1"/>
  <c r="H74" i="1" s="1"/>
  <c r="D73" i="1"/>
  <c r="C73" i="1"/>
  <c r="H73" i="1" s="1"/>
  <c r="D72" i="1"/>
  <c r="C72" i="1"/>
  <c r="H72" i="1" s="1"/>
  <c r="D71" i="1"/>
  <c r="C71" i="1"/>
  <c r="D70" i="1"/>
  <c r="C70" i="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D44" i="1"/>
  <c r="C44" i="1"/>
  <c r="D43" i="1"/>
  <c r="C43" i="1"/>
  <c r="D42" i="1"/>
  <c r="C42" i="1"/>
  <c r="D41" i="1"/>
  <c r="C41" i="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D15" i="1"/>
  <c r="C15" i="1"/>
  <c r="D14" i="1"/>
  <c r="C14" i="1"/>
  <c r="D13" i="1"/>
  <c r="C13" i="1"/>
  <c r="D12" i="1"/>
  <c r="C12" i="1"/>
  <c r="D11" i="1"/>
  <c r="C11" i="1"/>
  <c r="D10" i="1"/>
  <c r="C10" i="1"/>
  <c r="D9" i="1"/>
  <c r="C9" i="1"/>
  <c r="D8" i="1"/>
  <c r="C8" i="1"/>
  <c r="D7" i="1"/>
  <c r="C7" i="1"/>
  <c r="D6" i="1"/>
  <c r="C6" i="1"/>
  <c r="D5" i="1"/>
  <c r="C5" i="1"/>
  <c r="D4" i="1"/>
  <c r="C4" i="1"/>
  <c r="D130" i="1" l="1"/>
  <c r="H146" i="1"/>
  <c r="H242" i="1"/>
  <c r="H4" i="1"/>
  <c r="H5" i="1"/>
  <c r="H6" i="1"/>
  <c r="H7" i="1"/>
  <c r="H8" i="1"/>
  <c r="H9" i="1"/>
  <c r="H10" i="1"/>
  <c r="H11" i="1"/>
  <c r="H12" i="1"/>
  <c r="H13" i="1"/>
  <c r="H14" i="1"/>
  <c r="H15" i="1"/>
  <c r="H16" i="1"/>
  <c r="G16" i="1"/>
  <c r="H41" i="1"/>
  <c r="H42" i="1"/>
  <c r="H43" i="1"/>
  <c r="H44" i="1"/>
  <c r="H45" i="1"/>
  <c r="H80" i="1"/>
  <c r="H82" i="1"/>
  <c r="H83" i="1"/>
  <c r="H84" i="1"/>
  <c r="H85" i="1"/>
  <c r="H86" i="1"/>
  <c r="H87" i="1"/>
  <c r="H88" i="1"/>
  <c r="H89" i="1"/>
  <c r="H90" i="1"/>
  <c r="H91" i="1"/>
  <c r="H92" i="1"/>
  <c r="H93" i="1"/>
  <c r="H94" i="1"/>
  <c r="H95" i="1"/>
  <c r="H96" i="1"/>
  <c r="H97" i="1"/>
  <c r="H98" i="1"/>
  <c r="H99" i="1"/>
  <c r="H100" i="1"/>
  <c r="H101" i="1"/>
  <c r="H122" i="1"/>
  <c r="H126" i="1"/>
  <c r="H127" i="1"/>
  <c r="H128" i="1"/>
  <c r="H162" i="1"/>
  <c r="H164" i="1"/>
  <c r="H166" i="1"/>
  <c r="H167" i="1"/>
  <c r="H169" i="1"/>
  <c r="H170" i="1"/>
  <c r="H238" i="1"/>
  <c r="H255" i="1"/>
  <c r="H251" i="1"/>
  <c r="G263" i="1"/>
  <c r="H263" i="1"/>
  <c r="H171" i="1"/>
  <c r="H172" i="1"/>
  <c r="H174" i="1"/>
  <c r="H175" i="1"/>
  <c r="H176" i="1"/>
  <c r="H178" i="1"/>
  <c r="H183" i="1"/>
  <c r="H221" i="1"/>
  <c r="H222" i="1"/>
  <c r="H223" i="1"/>
  <c r="H224" i="1"/>
  <c r="H225" i="1"/>
  <c r="H226" i="1"/>
  <c r="H227" i="1"/>
  <c r="H228" i="1"/>
  <c r="H229" i="1"/>
  <c r="H230" i="1"/>
  <c r="H231" i="1"/>
  <c r="H232" i="1"/>
  <c r="H233" i="1"/>
  <c r="G234" i="1"/>
  <c r="G236" i="1"/>
  <c r="H236" i="1"/>
  <c r="H237" i="1"/>
  <c r="G240" i="1"/>
  <c r="H240" i="1"/>
  <c r="H241" i="1"/>
  <c r="G244" i="1"/>
  <c r="G246" i="1"/>
  <c r="H246" i="1"/>
  <c r="H247" i="1"/>
  <c r="G249" i="1"/>
  <c r="H249" i="1"/>
  <c r="H250" i="1"/>
  <c r="G253" i="1"/>
  <c r="H253" i="1"/>
  <c r="H254" i="1"/>
  <c r="G257" i="1"/>
  <c r="H257" i="1"/>
  <c r="H258" i="1"/>
  <c r="G261" i="1"/>
  <c r="H261" i="1"/>
  <c r="H262" i="1"/>
  <c r="G265" i="1"/>
  <c r="H265" i="1"/>
  <c r="H266" i="1"/>
  <c r="G269" i="1"/>
  <c r="H269" i="1"/>
  <c r="H270" i="1"/>
  <c r="G273" i="1"/>
  <c r="H273" i="1"/>
  <c r="H274" i="1"/>
  <c r="G277" i="1"/>
  <c r="H277" i="1"/>
  <c r="H278" i="1"/>
  <c r="G281" i="1"/>
  <c r="H281" i="1"/>
  <c r="H282" i="1"/>
  <c r="G290" i="1"/>
  <c r="H290" i="1"/>
  <c r="H291" i="1"/>
  <c r="G296" i="1"/>
  <c r="H296" i="1"/>
  <c r="H297" i="1"/>
  <c r="G300" i="1"/>
  <c r="H300" i="1"/>
  <c r="H301" i="1"/>
  <c r="G304" i="1"/>
  <c r="H304" i="1"/>
  <c r="H305" i="1"/>
  <c r="G307" i="1"/>
  <c r="G309" i="1"/>
  <c r="H309" i="1"/>
  <c r="H310" i="1"/>
  <c r="G313" i="1"/>
  <c r="H313" i="1"/>
  <c r="H314" i="1"/>
  <c r="G317" i="1"/>
  <c r="H317" i="1"/>
  <c r="H318" i="1"/>
  <c r="G321" i="1"/>
  <c r="H321" i="1"/>
  <c r="H322" i="1"/>
  <c r="G325" i="1"/>
  <c r="H325" i="1"/>
  <c r="H326" i="1"/>
  <c r="G329" i="1"/>
  <c r="H329" i="1"/>
  <c r="H330" i="1"/>
  <c r="G333" i="1"/>
  <c r="H333" i="1"/>
  <c r="H334" i="1"/>
  <c r="G337" i="1"/>
  <c r="H337" i="1"/>
  <c r="H338" i="1"/>
  <c r="G341" i="1"/>
  <c r="H341" i="1"/>
  <c r="H342" i="1"/>
  <c r="G347" i="1"/>
  <c r="G348" i="1"/>
  <c r="G349" i="1"/>
  <c r="G350" i="1"/>
  <c r="G351" i="1"/>
  <c r="G352" i="1"/>
  <c r="G353" i="1"/>
  <c r="G354" i="1"/>
  <c r="G355" i="1"/>
  <c r="G356" i="1"/>
  <c r="G357" i="1"/>
  <c r="H359" i="1"/>
  <c r="H360" i="1"/>
  <c r="H361" i="1"/>
  <c r="H362" i="1"/>
  <c r="H363" i="1"/>
  <c r="H365" i="1"/>
  <c r="H368" i="1"/>
  <c r="H369"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H467" i="1"/>
  <c r="H468" i="1"/>
  <c r="H469" i="1"/>
  <c r="H470" i="1"/>
  <c r="H471" i="1"/>
  <c r="H472" i="1"/>
  <c r="H473" i="1"/>
  <c r="H474" i="1"/>
  <c r="H475" i="1"/>
  <c r="H476" i="1"/>
  <c r="H477" i="1"/>
  <c r="H675" i="1"/>
  <c r="H679" i="1"/>
  <c r="H683" i="1"/>
  <c r="H691" i="1"/>
  <c r="H695" i="1"/>
  <c r="H699" i="1"/>
  <c r="H705"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2" i="1"/>
  <c r="G845" i="1"/>
  <c r="H845" i="1"/>
  <c r="H846" i="1"/>
  <c r="G849" i="1"/>
  <c r="H849" i="1"/>
  <c r="H850" i="1"/>
  <c r="G853" i="1"/>
  <c r="H853" i="1"/>
  <c r="H854" i="1"/>
  <c r="G857" i="1"/>
  <c r="H857" i="1"/>
  <c r="H858" i="1"/>
  <c r="G861" i="1"/>
  <c r="H861" i="1"/>
  <c r="H862" i="1"/>
  <c r="G865" i="1"/>
  <c r="H865" i="1"/>
  <c r="H866" i="1"/>
  <c r="G869" i="1"/>
  <c r="H869" i="1"/>
  <c r="H870" i="1"/>
  <c r="G873" i="1"/>
  <c r="H873" i="1"/>
  <c r="H874" i="1"/>
  <c r="G877" i="1"/>
  <c r="H877" i="1"/>
  <c r="H878" i="1"/>
  <c r="G881" i="1"/>
  <c r="H881" i="1"/>
  <c r="H882" i="1"/>
  <c r="G885" i="1"/>
  <c r="H885" i="1"/>
  <c r="H886" i="1"/>
  <c r="G889" i="1"/>
  <c r="H889" i="1"/>
  <c r="H890" i="1"/>
  <c r="G893" i="1"/>
  <c r="H893" i="1"/>
  <c r="H894" i="1"/>
  <c r="G897" i="1"/>
  <c r="H897" i="1"/>
  <c r="H898" i="1"/>
  <c r="G901" i="1"/>
  <c r="H901" i="1"/>
  <c r="H902" i="1"/>
  <c r="G905" i="1"/>
  <c r="H905" i="1"/>
  <c r="H906" i="1"/>
  <c r="G909" i="1"/>
  <c r="H909" i="1"/>
  <c r="H910" i="1"/>
  <c r="G913" i="1"/>
  <c r="H913" i="1"/>
  <c r="H914" i="1"/>
  <c r="G917" i="1"/>
  <c r="H917" i="1"/>
  <c r="H918" i="1"/>
  <c r="G921" i="1"/>
  <c r="H921" i="1"/>
  <c r="H922" i="1"/>
  <c r="G925" i="1"/>
  <c r="H925" i="1"/>
  <c r="H926" i="1"/>
  <c r="G929" i="1"/>
  <c r="H929" i="1"/>
  <c r="H930" i="1"/>
  <c r="G933" i="1"/>
  <c r="H933" i="1"/>
  <c r="H934" i="1"/>
  <c r="G937" i="1"/>
  <c r="H937" i="1"/>
  <c r="H938" i="1"/>
  <c r="H941" i="1"/>
  <c r="H267" i="1"/>
  <c r="H271" i="1"/>
  <c r="H275" i="1"/>
  <c r="H279" i="1"/>
  <c r="H283" i="1"/>
  <c r="H292" i="1"/>
  <c r="H298" i="1"/>
  <c r="H302" i="1"/>
  <c r="H311" i="1"/>
  <c r="H315" i="1"/>
  <c r="H319" i="1"/>
  <c r="H323" i="1"/>
  <c r="H327" i="1"/>
  <c r="H331" i="1"/>
  <c r="H335" i="1"/>
  <c r="H343"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G631" i="1"/>
  <c r="G632" i="1"/>
  <c r="H641" i="1"/>
  <c r="G646" i="1"/>
  <c r="G648" i="1"/>
  <c r="G649" i="1"/>
  <c r="G650" i="1"/>
  <c r="G651" i="1"/>
  <c r="G652" i="1"/>
  <c r="G653" i="1"/>
  <c r="G654" i="1"/>
  <c r="G655" i="1"/>
  <c r="G657" i="1"/>
  <c r="G658" i="1"/>
  <c r="G659" i="1"/>
  <c r="G660" i="1"/>
  <c r="G661" i="1"/>
  <c r="G662" i="1"/>
  <c r="G663" i="1"/>
  <c r="G664" i="1"/>
  <c r="G665" i="1"/>
  <c r="G666" i="1"/>
  <c r="G667" i="1"/>
  <c r="G669" i="1"/>
  <c r="G671" i="1"/>
  <c r="G673" i="1"/>
  <c r="H673" i="1"/>
  <c r="H674" i="1"/>
  <c r="G677" i="1"/>
  <c r="H677" i="1"/>
  <c r="H678" i="1"/>
  <c r="G681" i="1"/>
  <c r="H681" i="1"/>
  <c r="H682" i="1"/>
  <c r="G685" i="1"/>
  <c r="H685" i="1"/>
  <c r="H686" i="1"/>
  <c r="H688" i="1"/>
  <c r="H690" i="1"/>
  <c r="G693" i="1"/>
  <c r="H693" i="1"/>
  <c r="H694" i="1"/>
  <c r="G697" i="1"/>
  <c r="H697" i="1"/>
  <c r="H698" i="1"/>
  <c r="G701" i="1"/>
  <c r="H701" i="1"/>
  <c r="H702" i="1"/>
  <c r="H704" i="1"/>
  <c r="G707" i="1"/>
  <c r="H707" i="1"/>
  <c r="H708" i="1"/>
  <c r="H712" i="1"/>
  <c r="H714" i="1"/>
  <c r="H716" i="1"/>
  <c r="G719" i="1"/>
  <c r="H719" i="1"/>
  <c r="H720" i="1"/>
  <c r="G723" i="1"/>
  <c r="H723" i="1"/>
  <c r="H724" i="1"/>
  <c r="G727" i="1"/>
  <c r="H727" i="1"/>
  <c r="H728" i="1"/>
  <c r="G731" i="1"/>
  <c r="H731" i="1"/>
  <c r="H732" i="1"/>
  <c r="G735" i="1"/>
  <c r="H735" i="1"/>
  <c r="H736" i="1"/>
  <c r="G739" i="1"/>
  <c r="H739" i="1"/>
  <c r="H740" i="1"/>
  <c r="G743" i="1"/>
  <c r="H743" i="1"/>
  <c r="H744" i="1"/>
  <c r="G747" i="1"/>
  <c r="H747" i="1"/>
  <c r="H748" i="1"/>
  <c r="G751" i="1"/>
  <c r="H751" i="1"/>
  <c r="H752" i="1"/>
  <c r="G755" i="1"/>
  <c r="H755" i="1"/>
  <c r="H756" i="1"/>
  <c r="G759" i="1"/>
  <c r="H759" i="1"/>
  <c r="H760" i="1"/>
  <c r="G763" i="1"/>
  <c r="H763" i="1"/>
  <c r="H764" i="1"/>
  <c r="G767" i="1"/>
  <c r="H767" i="1"/>
  <c r="H768" i="1"/>
  <c r="G771" i="1"/>
  <c r="H771" i="1"/>
  <c r="H772" i="1"/>
  <c r="G775" i="1"/>
  <c r="H775" i="1"/>
  <c r="H776" i="1"/>
  <c r="G779" i="1"/>
  <c r="H779" i="1"/>
  <c r="H780" i="1"/>
  <c r="G783" i="1"/>
  <c r="H783" i="1"/>
  <c r="H784" i="1"/>
  <c r="G787" i="1"/>
  <c r="H787" i="1"/>
  <c r="H788" i="1"/>
  <c r="G791" i="1"/>
  <c r="H791" i="1"/>
  <c r="H792" i="1"/>
  <c r="G795" i="1"/>
  <c r="H795" i="1"/>
  <c r="H796" i="1"/>
  <c r="G799" i="1"/>
  <c r="H799" i="1"/>
  <c r="H800" i="1"/>
  <c r="G803" i="1"/>
  <c r="H803" i="1"/>
  <c r="H804" i="1"/>
  <c r="G807" i="1"/>
  <c r="H807" i="1"/>
  <c r="H808" i="1"/>
  <c r="G811" i="1"/>
  <c r="H811" i="1"/>
  <c r="H812" i="1"/>
  <c r="G815" i="1"/>
  <c r="H815" i="1"/>
  <c r="H816" i="1"/>
  <c r="G819" i="1"/>
  <c r="H819" i="1"/>
  <c r="H820" i="1"/>
  <c r="G823" i="1"/>
  <c r="H823" i="1"/>
  <c r="H824" i="1"/>
  <c r="G827" i="1"/>
  <c r="H827" i="1"/>
  <c r="H828" i="1"/>
  <c r="G831" i="1"/>
  <c r="H831" i="1"/>
  <c r="H832" i="1"/>
  <c r="G835" i="1"/>
  <c r="H835" i="1"/>
  <c r="H836" i="1"/>
  <c r="H839" i="1"/>
  <c r="H840"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2" i="1"/>
  <c r="H945" i="1"/>
  <c r="H949" i="1"/>
  <c r="H950" i="1"/>
  <c r="H953" i="1"/>
  <c r="H954" i="1"/>
  <c r="H957" i="1"/>
  <c r="H958" i="1"/>
  <c r="H961" i="1"/>
  <c r="H962" i="1"/>
  <c r="H963" i="1"/>
  <c r="H964" i="1"/>
  <c r="H965" i="1"/>
  <c r="H966" i="1"/>
  <c r="H967" i="1"/>
  <c r="H968" i="1"/>
  <c r="H969" i="1"/>
  <c r="H970" i="1"/>
  <c r="H971" i="1"/>
  <c r="H972" i="1"/>
  <c r="H973" i="1"/>
  <c r="H974" i="1"/>
  <c r="H975" i="1"/>
  <c r="H976" i="1"/>
  <c r="H977" i="1"/>
  <c r="H978" i="1"/>
  <c r="H979" i="1"/>
  <c r="H980" i="1"/>
  <c r="H981" i="1"/>
  <c r="H982" i="1"/>
  <c r="H983" i="1"/>
  <c r="G992" i="1"/>
  <c r="G993" i="1"/>
  <c r="G994" i="1"/>
  <c r="G995" i="1"/>
  <c r="H1029" i="1"/>
  <c r="H1031" i="1"/>
  <c r="H1032" i="1"/>
  <c r="H1034" i="1"/>
  <c r="H1035" i="1"/>
  <c r="H1036" i="1"/>
  <c r="H1037" i="1"/>
  <c r="H1038" i="1"/>
  <c r="H1039" i="1"/>
  <c r="H1040" i="1"/>
  <c r="H1041" i="1"/>
  <c r="H1042" i="1"/>
  <c r="H1043" i="1"/>
  <c r="H1044" i="1"/>
  <c r="H1045" i="1"/>
  <c r="G1049" i="1"/>
  <c r="G1051" i="1"/>
  <c r="G1052" i="1"/>
  <c r="G1053" i="1"/>
  <c r="G1054" i="1"/>
  <c r="G1055" i="1"/>
  <c r="G1057" i="1"/>
  <c r="G1058" i="1"/>
  <c r="G1059" i="1"/>
  <c r="G1060" i="1"/>
  <c r="G1062" i="1"/>
  <c r="G1063"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G1125" i="1"/>
  <c r="G1126" i="1"/>
  <c r="G1127" i="1"/>
  <c r="G1128" i="1"/>
  <c r="G1129" i="1"/>
  <c r="G1130" i="1"/>
  <c r="G1131" i="1"/>
  <c r="G1132" i="1"/>
  <c r="G1133" i="1"/>
  <c r="G1134" i="1"/>
  <c r="G1135" i="1"/>
  <c r="G1136" i="1"/>
  <c r="G1137" i="1"/>
  <c r="G1138" i="1"/>
  <c r="G1139" i="1"/>
  <c r="G1140" i="1"/>
  <c r="G1141" i="1"/>
  <c r="G1143" i="1"/>
  <c r="G1145" i="1"/>
  <c r="G1146" i="1"/>
  <c r="G1147" i="1"/>
  <c r="G1148" i="1"/>
  <c r="G1149" i="1"/>
  <c r="G1150" i="1"/>
  <c r="G1151" i="1"/>
  <c r="G1155" i="1"/>
  <c r="G1157" i="1"/>
  <c r="G1158" i="1"/>
  <c r="G1159" i="1"/>
  <c r="G1160" i="1"/>
  <c r="G1161" i="1"/>
  <c r="G1162" i="1"/>
  <c r="G1163" i="1"/>
  <c r="G1164" i="1"/>
  <c r="G1166" i="1"/>
  <c r="H1168" i="1"/>
  <c r="H1169" i="1"/>
  <c r="H1170" i="1"/>
  <c r="H1171" i="1"/>
  <c r="H1172" i="1"/>
  <c r="H1173" i="1"/>
  <c r="H1174" i="1"/>
  <c r="H1175" i="1"/>
  <c r="H1176" i="1"/>
  <c r="H1177" i="1"/>
  <c r="H1178" i="1"/>
  <c r="H1179" i="1"/>
  <c r="H1220" i="1"/>
  <c r="H1226" i="1"/>
  <c r="H1228" i="1"/>
  <c r="H943" i="1"/>
  <c r="H944" i="1"/>
  <c r="G947" i="1"/>
  <c r="H947" i="1"/>
  <c r="H948" i="1"/>
  <c r="H951" i="1"/>
  <c r="H952" i="1"/>
  <c r="H955" i="1"/>
  <c r="H956" i="1"/>
  <c r="H959" i="1"/>
  <c r="H960" i="1"/>
  <c r="G987" i="1"/>
  <c r="H1001" i="1"/>
  <c r="H1003" i="1"/>
  <c r="H1005" i="1"/>
  <c r="H1009" i="1"/>
  <c r="H1010" i="1"/>
  <c r="H1011" i="1"/>
  <c r="G1014" i="1"/>
  <c r="G1015" i="1"/>
  <c r="G1016" i="1"/>
  <c r="G1017" i="1"/>
  <c r="G1018" i="1"/>
  <c r="G1025" i="1"/>
  <c r="G1026" i="1"/>
  <c r="H1232" i="1"/>
  <c r="H1241" i="1"/>
  <c r="H1247" i="1"/>
  <c r="H1251" i="1"/>
  <c r="H1255" i="1"/>
  <c r="H1259" i="1"/>
  <c r="H1263" i="1"/>
  <c r="H1267" i="1"/>
  <c r="H1271" i="1"/>
  <c r="H1275" i="1"/>
  <c r="H1279" i="1"/>
  <c r="H1283" i="1"/>
  <c r="H1287" i="1"/>
  <c r="H1291" i="1"/>
  <c r="H1295" i="1"/>
  <c r="H1302" i="1"/>
  <c r="H1306" i="1"/>
  <c r="H1310" i="1"/>
  <c r="H1314" i="1"/>
  <c r="H1318" i="1"/>
  <c r="H1322" i="1"/>
  <c r="H1326" i="1"/>
  <c r="H1333" i="1"/>
  <c r="H1337" i="1"/>
  <c r="H1341" i="1"/>
  <c r="H1345" i="1"/>
  <c r="H1482" i="1"/>
  <c r="G1482" i="1"/>
  <c r="H1488" i="1"/>
  <c r="G1488" i="1"/>
  <c r="H1496" i="1"/>
  <c r="G1496" i="1"/>
  <c r="H1500" i="1"/>
  <c r="G1500" i="1"/>
  <c r="H1508" i="1"/>
  <c r="G1508" i="1"/>
  <c r="H1516" i="1"/>
  <c r="G1516" i="1"/>
  <c r="H1526" i="1"/>
  <c r="G1526" i="1"/>
  <c r="H1537" i="1"/>
  <c r="G1537" i="1"/>
  <c r="H1545" i="1"/>
  <c r="G1545" i="1"/>
  <c r="H1553" i="1"/>
  <c r="G1553" i="1"/>
  <c r="H1561" i="1"/>
  <c r="G1561" i="1"/>
  <c r="H1569" i="1"/>
  <c r="G1569" i="1"/>
  <c r="G1578" i="1"/>
  <c r="H1578" i="1"/>
  <c r="G1580" i="1"/>
  <c r="H1580" i="1"/>
  <c r="H1180" i="1"/>
  <c r="H1181" i="1"/>
  <c r="H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2" i="1"/>
  <c r="H1212" i="1"/>
  <c r="H1213" i="1"/>
  <c r="H1216" i="1"/>
  <c r="H1217" i="1"/>
  <c r="H1218" i="1"/>
  <c r="H1219" i="1"/>
  <c r="H1223" i="1"/>
  <c r="H1225" i="1"/>
  <c r="G1230" i="1"/>
  <c r="H1230" i="1"/>
  <c r="H1231" i="1"/>
  <c r="G1234" i="1"/>
  <c r="H1234" i="1"/>
  <c r="G1239" i="1"/>
  <c r="H1239" i="1"/>
  <c r="H1240" i="1"/>
  <c r="G1243" i="1"/>
  <c r="G1245" i="1"/>
  <c r="H1245" i="1"/>
  <c r="H1246" i="1"/>
  <c r="G1249" i="1"/>
  <c r="H1249" i="1"/>
  <c r="H1250" i="1"/>
  <c r="G1253" i="1"/>
  <c r="H1253" i="1"/>
  <c r="H1254" i="1"/>
  <c r="G1257" i="1"/>
  <c r="H1257" i="1"/>
  <c r="H1258" i="1"/>
  <c r="G1261" i="1"/>
  <c r="H1261" i="1"/>
  <c r="H1262" i="1"/>
  <c r="G1265" i="1"/>
  <c r="H1265" i="1"/>
  <c r="H1266" i="1"/>
  <c r="G1269" i="1"/>
  <c r="H1269" i="1"/>
  <c r="H1270" i="1"/>
  <c r="G1273" i="1"/>
  <c r="H1273" i="1"/>
  <c r="H1274" i="1"/>
  <c r="G1277" i="1"/>
  <c r="H1277" i="1"/>
  <c r="H1278" i="1"/>
  <c r="G1281" i="1"/>
  <c r="H1281" i="1"/>
  <c r="H1282" i="1"/>
  <c r="G1285" i="1"/>
  <c r="H1285" i="1"/>
  <c r="H1286" i="1"/>
  <c r="G1289" i="1"/>
  <c r="H1289" i="1"/>
  <c r="H1290" i="1"/>
  <c r="G1293" i="1"/>
  <c r="H1293" i="1"/>
  <c r="H1294" i="1"/>
  <c r="G1297" i="1"/>
  <c r="H1297" i="1"/>
  <c r="H1298" i="1"/>
  <c r="G1300" i="1"/>
  <c r="H1300" i="1"/>
  <c r="H1301" i="1"/>
  <c r="G1304" i="1"/>
  <c r="H1304" i="1"/>
  <c r="H1305" i="1"/>
  <c r="G1308" i="1"/>
  <c r="H1308" i="1"/>
  <c r="H1309" i="1"/>
  <c r="G1312" i="1"/>
  <c r="H1312" i="1"/>
  <c r="H1313" i="1"/>
  <c r="G1316" i="1"/>
  <c r="H1316" i="1"/>
  <c r="H1317" i="1"/>
  <c r="G1320" i="1"/>
  <c r="H1320" i="1"/>
  <c r="H1321" i="1"/>
  <c r="G1324" i="1"/>
  <c r="H1324" i="1"/>
  <c r="H1325" i="1"/>
  <c r="G1328" i="1"/>
  <c r="H1328" i="1"/>
  <c r="G1331" i="1"/>
  <c r="H1331" i="1"/>
  <c r="H1332" i="1"/>
  <c r="G1335" i="1"/>
  <c r="H1335" i="1"/>
  <c r="H1336" i="1"/>
  <c r="G1339" i="1"/>
  <c r="H1339" i="1"/>
  <c r="H1340" i="1"/>
  <c r="G1343" i="1"/>
  <c r="H1343" i="1"/>
  <c r="H1344"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409" i="1"/>
  <c r="G1410" i="1"/>
  <c r="G1411" i="1"/>
  <c r="G1412" i="1"/>
  <c r="G1414" i="1"/>
  <c r="H1484" i="1"/>
  <c r="G1484" i="1"/>
  <c r="H1492" i="1"/>
  <c r="G1492" i="1"/>
  <c r="H1504" i="1"/>
  <c r="G1504" i="1"/>
  <c r="H1512" i="1"/>
  <c r="G1512" i="1"/>
  <c r="H1522" i="1"/>
  <c r="G1522" i="1"/>
  <c r="H1533" i="1"/>
  <c r="G1533" i="1"/>
  <c r="H1541" i="1"/>
  <c r="G1541" i="1"/>
  <c r="H1549" i="1"/>
  <c r="G1549" i="1"/>
  <c r="H1557" i="1"/>
  <c r="G1557" i="1"/>
  <c r="H1565" i="1"/>
  <c r="G1565" i="1"/>
  <c r="H1573" i="1"/>
  <c r="G1573" i="1"/>
  <c r="H1579" i="1"/>
  <c r="G1579" i="1"/>
  <c r="G1415" i="1"/>
  <c r="G1416" i="1"/>
  <c r="G1417" i="1"/>
  <c r="G1418" i="1"/>
  <c r="G1419" i="1"/>
  <c r="G1420" i="1"/>
  <c r="G1421" i="1"/>
  <c r="G1422" i="1"/>
  <c r="H1433" i="1"/>
  <c r="H1434" i="1"/>
  <c r="G1439" i="1"/>
  <c r="G1440" i="1"/>
  <c r="G1441" i="1"/>
  <c r="G1442" i="1"/>
  <c r="G1443" i="1"/>
  <c r="G1444" i="1"/>
  <c r="J1445" i="1"/>
  <c r="J1446" i="1"/>
  <c r="J1447" i="1"/>
  <c r="J1448" i="1"/>
  <c r="J1449" i="1"/>
  <c r="J1450" i="1"/>
  <c r="J1451" i="1"/>
  <c r="J1452" i="1"/>
  <c r="G1453" i="1"/>
  <c r="G1454" i="1"/>
  <c r="G1455" i="1"/>
  <c r="G1456" i="1"/>
  <c r="G1457" i="1"/>
  <c r="G1458" i="1"/>
  <c r="G1459" i="1"/>
  <c r="J1460" i="1"/>
  <c r="G1461" i="1"/>
  <c r="G1462" i="1"/>
  <c r="G1463" i="1"/>
  <c r="G1464" i="1"/>
  <c r="G1465" i="1"/>
  <c r="G1466" i="1"/>
  <c r="J1467" i="1"/>
  <c r="J1468" i="1"/>
  <c r="G1469" i="1"/>
  <c r="G1470" i="1"/>
  <c r="G1471" i="1"/>
  <c r="G1472" i="1"/>
  <c r="G1473" i="1"/>
  <c r="G1474" i="1"/>
  <c r="G1475" i="1"/>
  <c r="G1476" i="1"/>
  <c r="G1477" i="1"/>
  <c r="G1478" i="1"/>
  <c r="G1479" i="1"/>
  <c r="F345" i="4"/>
  <c r="D344" i="4"/>
  <c r="F422" i="4"/>
  <c r="D421" i="4"/>
  <c r="F119" i="5"/>
  <c r="D118" i="5"/>
  <c r="G287" i="9"/>
  <c r="D146" i="5"/>
  <c r="B220" i="9"/>
  <c r="B224" i="9"/>
  <c r="B234" i="9"/>
  <c r="B236" i="9"/>
  <c r="B238" i="9"/>
  <c r="B240" i="9"/>
  <c r="D7" i="4"/>
  <c r="E7" i="4"/>
  <c r="D3" i="1" s="1"/>
  <c r="F134" i="4"/>
  <c r="D139" i="4"/>
  <c r="D215" i="4"/>
  <c r="F264" i="4"/>
  <c r="D263" i="4"/>
  <c r="F530" i="4"/>
  <c r="D529" i="4"/>
  <c r="F135" i="5"/>
  <c r="D134" i="5"/>
  <c r="E25" i="9"/>
  <c r="B25" i="9" s="1"/>
  <c r="E32" i="9"/>
  <c r="B32" i="9" s="1"/>
  <c r="E38" i="9"/>
  <c r="B38" i="9" s="1"/>
  <c r="B56" i="9"/>
  <c r="E57" i="9"/>
  <c r="B57" i="9" s="1"/>
  <c r="B71" i="9"/>
  <c r="E78" i="9"/>
  <c r="B78" i="9" s="1"/>
  <c r="E82" i="9"/>
  <c r="B82" i="9" s="1"/>
  <c r="E85" i="9"/>
  <c r="B85" i="9" s="1"/>
  <c r="B89" i="9"/>
  <c r="E92" i="9"/>
  <c r="B92" i="9" s="1"/>
  <c r="E96" i="9"/>
  <c r="B96" i="9" s="1"/>
  <c r="B116" i="9"/>
  <c r="E132" i="9"/>
  <c r="B132" i="9" s="1"/>
  <c r="B136" i="9"/>
  <c r="E140" i="9"/>
  <c r="B140" i="9" s="1"/>
  <c r="E143" i="9"/>
  <c r="B143" i="9" s="1"/>
  <c r="E148" i="9"/>
  <c r="B148" i="9" s="1"/>
  <c r="E156" i="9"/>
  <c r="B156" i="9" s="1"/>
  <c r="E159" i="9"/>
  <c r="B159" i="9" s="1"/>
  <c r="F221" i="9"/>
  <c r="B290" i="9"/>
  <c r="E263" i="4"/>
  <c r="D259" i="1" s="1"/>
  <c r="F312" i="4"/>
  <c r="E421" i="4"/>
  <c r="E529" i="4"/>
  <c r="F70" i="5"/>
  <c r="G286" i="9"/>
  <c r="E286" i="9" s="1"/>
  <c r="B286" i="9" s="1"/>
  <c r="D114" i="6"/>
  <c r="C1408" i="1" s="1"/>
  <c r="G1438" i="1"/>
  <c r="D6" i="8"/>
  <c r="C1481" i="1" s="1"/>
  <c r="H1481" i="1" s="1"/>
  <c r="D24" i="8"/>
  <c r="C1499" i="1" s="1"/>
  <c r="H1499" i="1" s="1"/>
  <c r="B22" i="9"/>
  <c r="B30" i="9"/>
  <c r="B33" i="9"/>
  <c r="B36" i="9"/>
  <c r="B41" i="9"/>
  <c r="E52" i="9"/>
  <c r="B52" i="9" s="1"/>
  <c r="E55" i="9"/>
  <c r="B55" i="9" s="1"/>
  <c r="E59" i="9"/>
  <c r="B59" i="9" s="1"/>
  <c r="E62" i="9"/>
  <c r="B62" i="9" s="1"/>
  <c r="E65" i="9"/>
  <c r="B65" i="9" s="1"/>
  <c r="E73" i="9"/>
  <c r="B73" i="9" s="1"/>
  <c r="E76" i="9"/>
  <c r="B76" i="9" s="1"/>
  <c r="E87" i="9"/>
  <c r="B87" i="9" s="1"/>
  <c r="B90" i="9"/>
  <c r="B94" i="9"/>
  <c r="B98" i="9"/>
  <c r="E105" i="9"/>
  <c r="B105" i="9" s="1"/>
  <c r="E109" i="9"/>
  <c r="B109" i="9" s="1"/>
  <c r="E112" i="9"/>
  <c r="B112" i="9" s="1"/>
  <c r="B130" i="9"/>
  <c r="E138" i="9"/>
  <c r="B138" i="9" s="1"/>
  <c r="B146" i="9"/>
  <c r="B221" i="9"/>
  <c r="B223" i="9"/>
  <c r="F235" i="9"/>
  <c r="F237" i="9"/>
  <c r="F239" i="9"/>
  <c r="B242" i="9"/>
  <c r="B244" i="9"/>
  <c r="B246" i="9"/>
  <c r="B248" i="9"/>
  <c r="B250" i="9"/>
  <c r="B279" i="9"/>
  <c r="G1218" i="1"/>
  <c r="H27" i="3"/>
  <c r="F114" i="6"/>
  <c r="E141" i="6"/>
  <c r="F118" i="6"/>
  <c r="E280" i="9"/>
  <c r="B280" i="9" s="1"/>
  <c r="H1229" i="1"/>
  <c r="H1227" i="1"/>
  <c r="H1438" i="1"/>
  <c r="D6" i="7"/>
  <c r="E245" i="5"/>
  <c r="D1222" i="1" s="1"/>
  <c r="H1222" i="1" s="1"/>
  <c r="E26" i="9"/>
  <c r="B26" i="9" s="1"/>
  <c r="E284" i="9"/>
  <c r="B284" i="9" s="1"/>
  <c r="G1502" i="1"/>
  <c r="C1501" i="1"/>
  <c r="H1501" i="1" s="1"/>
  <c r="C1576" i="1"/>
  <c r="G1576" i="1" s="1"/>
  <c r="G1577" i="1"/>
  <c r="G1216" i="1"/>
  <c r="F239" i="5"/>
  <c r="F214" i="9"/>
  <c r="B214" i="9" s="1"/>
  <c r="G1520" i="1"/>
  <c r="D43" i="8"/>
  <c r="C1483" i="1"/>
  <c r="H1483" i="1" s="1"/>
  <c r="G1413" i="1"/>
  <c r="G1237" i="1"/>
  <c r="G1224" i="1"/>
  <c r="F246" i="5"/>
  <c r="G1165" i="1"/>
  <c r="G1154" i="1"/>
  <c r="G1156" i="1"/>
  <c r="F164" i="5"/>
  <c r="G1142" i="1"/>
  <c r="G1144" i="1"/>
  <c r="G1064" i="1"/>
  <c r="G1056" i="1"/>
  <c r="G1061" i="1"/>
  <c r="G1048" i="1"/>
  <c r="G1050" i="1"/>
  <c r="G1033" i="1"/>
  <c r="G1030" i="1"/>
  <c r="G1032" i="1"/>
  <c r="G1023" i="1"/>
  <c r="G1028" i="1"/>
  <c r="G1007" i="1"/>
  <c r="G1012" i="1"/>
  <c r="G991" i="1"/>
  <c r="G996" i="1"/>
  <c r="F45" i="5"/>
  <c r="G1013" i="1"/>
  <c r="F35" i="5"/>
  <c r="G1004" i="1"/>
  <c r="G1003" i="1"/>
  <c r="G1002" i="1"/>
  <c r="G1001" i="1"/>
  <c r="G1000" i="1"/>
  <c r="G997" i="1"/>
  <c r="G999" i="1"/>
  <c r="E12" i="5"/>
  <c r="F12" i="5" s="1"/>
  <c r="F19" i="5"/>
  <c r="G998" i="1"/>
  <c r="F13" i="5"/>
  <c r="G713" i="1"/>
  <c r="G703" i="1"/>
  <c r="H689" i="1"/>
  <c r="G687" i="1"/>
  <c r="G670" i="1"/>
  <c r="G668" i="1"/>
  <c r="G656" i="1"/>
  <c r="G647" i="1"/>
  <c r="G642" i="1"/>
  <c r="G644" i="1"/>
  <c r="F652" i="4"/>
  <c r="G643" i="1"/>
  <c r="G645" i="1"/>
  <c r="G397" i="1"/>
  <c r="G398" i="1"/>
  <c r="G378" i="1"/>
  <c r="G379" i="1"/>
  <c r="F383" i="4"/>
  <c r="G371" i="1"/>
  <c r="G370" i="1"/>
  <c r="G368" i="1"/>
  <c r="G367" i="1"/>
  <c r="G366" i="1"/>
  <c r="G364" i="1"/>
  <c r="G365" i="1"/>
  <c r="F369" i="4"/>
  <c r="E407" i="4"/>
  <c r="D402" i="1" s="1"/>
  <c r="F364" i="4"/>
  <c r="G359" i="1"/>
  <c r="G361" i="1"/>
  <c r="E644" i="4"/>
  <c r="D638" i="1" s="1"/>
  <c r="G288" i="1"/>
  <c r="G411" i="1"/>
  <c r="G412" i="1"/>
  <c r="F247" i="4"/>
  <c r="H206" i="1"/>
  <c r="H209" i="1"/>
  <c r="F210" i="4"/>
  <c r="H191" i="1"/>
  <c r="F188" i="4"/>
  <c r="H188" i="1"/>
  <c r="H187" i="1"/>
  <c r="H184" i="1"/>
  <c r="H186" i="1"/>
  <c r="H182" i="1"/>
  <c r="H181" i="1"/>
  <c r="H180" i="1"/>
  <c r="F219" i="9"/>
  <c r="B219" i="9" s="1"/>
  <c r="H173" i="1"/>
  <c r="H179" i="1"/>
  <c r="H177" i="1"/>
  <c r="E163" i="4"/>
  <c r="D159" i="1" s="1"/>
  <c r="F177" i="4"/>
  <c r="H165" i="1"/>
  <c r="H168" i="1"/>
  <c r="F169" i="4"/>
  <c r="D160" i="1"/>
  <c r="H163" i="1"/>
  <c r="H160" i="1"/>
  <c r="H161" i="1"/>
  <c r="F164" i="4"/>
  <c r="F159" i="4"/>
  <c r="H154" i="1"/>
  <c r="F217" i="9"/>
  <c r="B217" i="9"/>
  <c r="H149" i="1"/>
  <c r="H152" i="1"/>
  <c r="F153" i="4"/>
  <c r="H130" i="1"/>
  <c r="H131" i="1"/>
  <c r="H124" i="1"/>
  <c r="H125" i="1"/>
  <c r="F128" i="4"/>
  <c r="H121" i="1"/>
  <c r="H123" i="1"/>
  <c r="F125" i="4"/>
  <c r="H108" i="1"/>
  <c r="H113" i="1"/>
  <c r="F112" i="4"/>
  <c r="F216" i="9"/>
  <c r="B216" i="9" s="1"/>
  <c r="H79" i="1"/>
  <c r="H81" i="1"/>
  <c r="E6" i="4"/>
  <c r="D2" i="1" s="1"/>
  <c r="F83" i="4"/>
  <c r="H70" i="1"/>
  <c r="H71" i="1"/>
  <c r="F74" i="4"/>
  <c r="H64" i="1"/>
  <c r="H65" i="1"/>
  <c r="F68" i="4"/>
  <c r="H1264" i="1"/>
  <c r="H1244" i="1"/>
  <c r="H1243" i="1"/>
  <c r="H1236" i="1"/>
  <c r="H1237" i="1"/>
  <c r="H1233" i="1"/>
  <c r="H1224" i="1"/>
  <c r="E288" i="9"/>
  <c r="B288" i="9" s="1"/>
  <c r="H1064" i="1"/>
  <c r="H1056" i="1"/>
  <c r="H1061" i="1"/>
  <c r="H1030" i="1"/>
  <c r="H1033" i="1"/>
  <c r="H1028" i="1"/>
  <c r="H1023" i="1"/>
  <c r="H1025" i="1"/>
  <c r="H1013" i="1"/>
  <c r="H1014" i="1"/>
  <c r="H1012" i="1"/>
  <c r="H1007" i="1"/>
  <c r="H1008" i="1"/>
  <c r="H1006" i="1"/>
  <c r="H1004" i="1"/>
  <c r="H1002" i="1"/>
  <c r="H997" i="1"/>
  <c r="H998" i="1"/>
  <c r="H996" i="1"/>
  <c r="H991" i="1"/>
  <c r="H993" i="1"/>
  <c r="E283" i="9"/>
  <c r="B283" i="9" s="1"/>
  <c r="H715" i="1"/>
  <c r="H713" i="1"/>
  <c r="H711" i="1"/>
  <c r="H710" i="1"/>
  <c r="H709" i="1"/>
  <c r="H703" i="1"/>
  <c r="H687" i="1"/>
  <c r="E29" i="9"/>
  <c r="B29" i="9" s="1"/>
  <c r="E274" i="9"/>
  <c r="B274" i="9" s="1"/>
  <c r="H647" i="1"/>
  <c r="H644" i="1"/>
  <c r="H643" i="1"/>
  <c r="H642" i="1"/>
  <c r="H645" i="1"/>
  <c r="H370" i="1"/>
  <c r="H367" i="1"/>
  <c r="H364" i="1"/>
  <c r="H366" i="1"/>
  <c r="H307" i="1"/>
  <c r="H308" i="1"/>
  <c r="H411" i="1"/>
  <c r="H412" i="1"/>
  <c r="E273" i="9"/>
  <c r="B273" i="9" s="1"/>
  <c r="H288" i="1"/>
  <c r="H244" i="1"/>
  <c r="H243" i="1"/>
  <c r="E46" i="9"/>
  <c r="B46" i="9" s="1"/>
  <c r="E44" i="9"/>
  <c r="B44" i="9" s="1"/>
  <c r="E42" i="9"/>
  <c r="B42" i="9" s="1"/>
  <c r="D163" i="4"/>
  <c r="D133" i="4"/>
  <c r="G5" i="1"/>
  <c r="G8" i="1"/>
  <c r="G9" i="1"/>
  <c r="G10" i="1"/>
  <c r="G11" i="1"/>
  <c r="G17" i="1"/>
  <c r="G18" i="1"/>
  <c r="G27" i="1"/>
  <c r="G28" i="1"/>
  <c r="G37" i="1"/>
  <c r="G38" i="1"/>
  <c r="G39" i="1"/>
  <c r="G41" i="1"/>
  <c r="G44" i="1"/>
  <c r="G51" i="1"/>
  <c r="G52" i="1"/>
  <c r="G58" i="1"/>
  <c r="G59"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H234" i="1"/>
  <c r="G4" i="1"/>
  <c r="G6" i="1"/>
  <c r="G7" i="1"/>
  <c r="G12" i="1"/>
  <c r="G13" i="1"/>
  <c r="G14" i="1"/>
  <c r="G15" i="1"/>
  <c r="G19" i="1"/>
  <c r="G20" i="1"/>
  <c r="G21" i="1"/>
  <c r="G22" i="1"/>
  <c r="G23" i="1"/>
  <c r="G24" i="1"/>
  <c r="G25" i="1"/>
  <c r="G26" i="1"/>
  <c r="G29" i="1"/>
  <c r="G30" i="1"/>
  <c r="G31" i="1"/>
  <c r="G32" i="1"/>
  <c r="G33" i="1"/>
  <c r="G34" i="1"/>
  <c r="G35" i="1"/>
  <c r="G36" i="1"/>
  <c r="G42" i="1"/>
  <c r="G43" i="1"/>
  <c r="G45" i="1"/>
  <c r="G47" i="1"/>
  <c r="G48" i="1"/>
  <c r="G49" i="1"/>
  <c r="G50" i="1"/>
  <c r="G53" i="1"/>
  <c r="G54" i="1"/>
  <c r="G55" i="1"/>
  <c r="G56" i="1"/>
  <c r="G57" i="1"/>
  <c r="G60" i="1"/>
  <c r="G61" i="1"/>
  <c r="G62" i="1"/>
  <c r="G6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672" i="1"/>
  <c r="H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1211" i="1"/>
  <c r="H1211" i="1"/>
  <c r="G1213" i="1"/>
  <c r="G1217" i="1"/>
  <c r="G1219" i="1"/>
  <c r="G1221" i="1"/>
  <c r="G1223" i="1"/>
  <c r="G1225" i="1"/>
  <c r="G1227"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9" i="1"/>
  <c r="I1439" i="1" s="1"/>
  <c r="H1440" i="1"/>
  <c r="I1440" i="1" s="1"/>
  <c r="H1441" i="1"/>
  <c r="I1441" i="1" s="1"/>
  <c r="H1442" i="1"/>
  <c r="I1442" i="1" s="1"/>
  <c r="J1442" i="1"/>
  <c r="H1443" i="1"/>
  <c r="I1443" i="1" s="1"/>
  <c r="J1443" i="1"/>
  <c r="H1444" i="1"/>
  <c r="I1444" i="1" s="1"/>
  <c r="J1444" i="1"/>
  <c r="H1445" i="1"/>
  <c r="G1446" i="1"/>
  <c r="G1447" i="1"/>
  <c r="G1448" i="1"/>
  <c r="G1449" i="1"/>
  <c r="G1450" i="1"/>
  <c r="G1451" i="1"/>
  <c r="G1452" i="1"/>
  <c r="G1460" i="1"/>
  <c r="I1460" i="1" s="1"/>
  <c r="G1467" i="1"/>
  <c r="I1467" i="1" s="1"/>
  <c r="G1468" i="1"/>
  <c r="I1468" i="1" s="1"/>
  <c r="H1480" i="1"/>
  <c r="G1481" i="1"/>
  <c r="G1483" i="1"/>
  <c r="G1485" i="1"/>
  <c r="G1487" i="1"/>
  <c r="G1489" i="1"/>
  <c r="G1491" i="1"/>
  <c r="G1493" i="1"/>
  <c r="G1495" i="1"/>
  <c r="G1497" i="1"/>
  <c r="G1499" i="1"/>
  <c r="G1501" i="1"/>
  <c r="G1503" i="1"/>
  <c r="G1505" i="1"/>
  <c r="G1507" i="1"/>
  <c r="G1509" i="1"/>
  <c r="G1511" i="1"/>
  <c r="G1513" i="1"/>
  <c r="G1515" i="1"/>
  <c r="G1519" i="1"/>
  <c r="G1521" i="1"/>
  <c r="G1523" i="1"/>
  <c r="G1525" i="1"/>
  <c r="G1527" i="1"/>
  <c r="G1529"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E151" i="4"/>
  <c r="G1445" i="1"/>
  <c r="H1446" i="1"/>
  <c r="H1447" i="1"/>
  <c r="H1448" i="1"/>
  <c r="H1449" i="1"/>
  <c r="H1450" i="1"/>
  <c r="H1451" i="1"/>
  <c r="H1452" i="1"/>
  <c r="H1455" i="1"/>
  <c r="I1455" i="1" s="1"/>
  <c r="H1456" i="1"/>
  <c r="I1456" i="1" s="1"/>
  <c r="H1457" i="1"/>
  <c r="I1457" i="1" s="1"/>
  <c r="H1458" i="1"/>
  <c r="I1458" i="1" s="1"/>
  <c r="H1459" i="1"/>
  <c r="I1459" i="1" s="1"/>
  <c r="H1462" i="1"/>
  <c r="I1462" i="1" s="1"/>
  <c r="H1463" i="1"/>
  <c r="I1463" i="1" s="1"/>
  <c r="H1464" i="1"/>
  <c r="I1464" i="1" s="1"/>
  <c r="H1465" i="1"/>
  <c r="I1465" i="1" s="1"/>
  <c r="H1466" i="1"/>
  <c r="I1466" i="1" s="1"/>
  <c r="H1471" i="1"/>
  <c r="I1471" i="1" s="1"/>
  <c r="H1472" i="1"/>
  <c r="I1472" i="1" s="1"/>
  <c r="H1473" i="1"/>
  <c r="I1473" i="1" s="1"/>
  <c r="H1474" i="1"/>
  <c r="I1474" i="1" s="1"/>
  <c r="H1476" i="1"/>
  <c r="I1476" i="1" s="1"/>
  <c r="H1477" i="1"/>
  <c r="I1477" i="1" s="1"/>
  <c r="H1478" i="1"/>
  <c r="I1478" i="1" s="1"/>
  <c r="H1479" i="1"/>
  <c r="I1479" i="1" s="1"/>
  <c r="E408" i="4"/>
  <c r="D403" i="1" s="1"/>
  <c r="D44" i="4"/>
  <c r="D50" i="4"/>
  <c r="D82" i="4"/>
  <c r="D106" i="4"/>
  <c r="D124" i="4"/>
  <c r="D152" i="4"/>
  <c r="D196" i="4"/>
  <c r="D224" i="4"/>
  <c r="D252" i="4"/>
  <c r="D299" i="4"/>
  <c r="D311" i="4"/>
  <c r="D351" i="4"/>
  <c r="D363" i="4"/>
  <c r="E643" i="4"/>
  <c r="D637" i="1" s="1"/>
  <c r="H637" i="1" s="1"/>
  <c r="D644" i="4"/>
  <c r="F417" i="4"/>
  <c r="D472" i="4"/>
  <c r="D484" i="4"/>
  <c r="D580" i="4"/>
  <c r="D528" i="4" s="1"/>
  <c r="H289" i="9"/>
  <c r="E176" i="5"/>
  <c r="E237" i="5"/>
  <c r="F416" i="4"/>
  <c r="F603" i="4"/>
  <c r="D7" i="5"/>
  <c r="D69" i="5"/>
  <c r="D87" i="5"/>
  <c r="E146" i="5"/>
  <c r="D1124" i="1" s="1"/>
  <c r="E287" i="9"/>
  <c r="B287" i="9" s="1"/>
  <c r="F149" i="5"/>
  <c r="D190" i="5"/>
  <c r="D206" i="5"/>
  <c r="D238" i="5"/>
  <c r="D258" i="5"/>
  <c r="D5" i="6"/>
  <c r="D35" i="6"/>
  <c r="D89" i="6"/>
  <c r="D129"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199" i="9"/>
  <c r="E199" i="9" s="1"/>
  <c r="B199" i="9" s="1"/>
  <c r="G197" i="9"/>
  <c r="E197" i="9" s="1"/>
  <c r="B19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00" i="9"/>
  <c r="E200" i="9" s="1"/>
  <c r="B200" i="9" s="1"/>
  <c r="G198" i="9"/>
  <c r="E198" i="9" s="1"/>
  <c r="B198"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F88" i="5"/>
  <c r="E289" i="9"/>
  <c r="B289" i="9" s="1"/>
  <c r="F177" i="5"/>
  <c r="D42" i="8"/>
  <c r="B227" i="9"/>
  <c r="B229" i="9"/>
  <c r="B231" i="9"/>
  <c r="B233" i="9"/>
  <c r="B235" i="9"/>
  <c r="B237" i="9"/>
  <c r="B239" i="9"/>
  <c r="B252" i="9"/>
  <c r="B254" i="9"/>
  <c r="B256" i="9"/>
  <c r="B258" i="9"/>
  <c r="B260" i="9"/>
  <c r="B262" i="9"/>
  <c r="B264" i="9"/>
  <c r="B266" i="9"/>
  <c r="B268" i="9"/>
  <c r="B270" i="9"/>
  <c r="G1408" i="1" l="1"/>
  <c r="H1408" i="1"/>
  <c r="E528" i="4"/>
  <c r="D523" i="1"/>
  <c r="F134" i="5"/>
  <c r="C1112" i="1"/>
  <c r="F529" i="4"/>
  <c r="C523" i="1"/>
  <c r="G523" i="1" s="1"/>
  <c r="F263" i="4"/>
  <c r="C259" i="1"/>
  <c r="F215" i="4"/>
  <c r="C211" i="1"/>
  <c r="F7" i="4"/>
  <c r="C3" i="1"/>
  <c r="E420" i="4"/>
  <c r="D415" i="1"/>
  <c r="F139" i="4"/>
  <c r="C135" i="1"/>
  <c r="F146" i="5"/>
  <c r="C1124" i="1"/>
  <c r="H1124" i="1" s="1"/>
  <c r="F118" i="5"/>
  <c r="C1096" i="1"/>
  <c r="F421" i="4"/>
  <c r="C415" i="1"/>
  <c r="G415" i="1" s="1"/>
  <c r="F344" i="4"/>
  <c r="C339" i="1"/>
  <c r="I28" i="3"/>
  <c r="D1435" i="1"/>
  <c r="G1222" i="1"/>
  <c r="C1437" i="1"/>
  <c r="D5" i="7"/>
  <c r="F245" i="5"/>
  <c r="H1576" i="1"/>
  <c r="I35" i="3"/>
  <c r="C1518" i="1"/>
  <c r="E7" i="5"/>
  <c r="F7" i="5" s="1"/>
  <c r="D990" i="1"/>
  <c r="F643" i="4"/>
  <c r="E412" i="4"/>
  <c r="D407" i="1" s="1"/>
  <c r="I16" i="3"/>
  <c r="F163" i="4"/>
  <c r="C159" i="1"/>
  <c r="F133" i="4"/>
  <c r="C129" i="1"/>
  <c r="D6" i="4"/>
  <c r="F6" i="4" s="1"/>
  <c r="K1432" i="9"/>
  <c r="G295" i="9"/>
  <c r="E295" i="9" s="1"/>
  <c r="B295" i="9" s="1"/>
  <c r="I34" i="3"/>
  <c r="C1517" i="1"/>
  <c r="F89" i="6"/>
  <c r="C1383" i="1"/>
  <c r="D141" i="6"/>
  <c r="G299" i="9" s="1"/>
  <c r="E299" i="9" s="1"/>
  <c r="F5" i="6"/>
  <c r="H24" i="3"/>
  <c r="C1299" i="1"/>
  <c r="D237" i="5"/>
  <c r="F238" i="5"/>
  <c r="C1215" i="1"/>
  <c r="G291" i="9"/>
  <c r="E291" i="9" s="1"/>
  <c r="B291" i="9" s="1"/>
  <c r="F190" i="5"/>
  <c r="C1167" i="1"/>
  <c r="D68" i="5"/>
  <c r="D6" i="5" s="1"/>
  <c r="F69" i="5"/>
  <c r="C1047" i="1"/>
  <c r="E175" i="5"/>
  <c r="D1152" i="1" s="1"/>
  <c r="I22" i="3"/>
  <c r="D1153" i="1"/>
  <c r="E68" i="5"/>
  <c r="F528" i="4"/>
  <c r="C522" i="1"/>
  <c r="F472" i="4"/>
  <c r="C466" i="1"/>
  <c r="D350" i="4"/>
  <c r="F351" i="4"/>
  <c r="C346" i="1"/>
  <c r="D298" i="4"/>
  <c r="F299" i="4"/>
  <c r="C294" i="1"/>
  <c r="F224" i="4"/>
  <c r="C220" i="1"/>
  <c r="G20" i="9"/>
  <c r="H20" i="9"/>
  <c r="D151" i="4"/>
  <c r="F152" i="4"/>
  <c r="C148" i="1"/>
  <c r="F106" i="4"/>
  <c r="C102" i="1"/>
  <c r="F50" i="4"/>
  <c r="C46" i="1"/>
  <c r="I1452" i="1"/>
  <c r="I1450" i="1"/>
  <c r="I1448" i="1"/>
  <c r="I1446" i="1"/>
  <c r="E164" i="9"/>
  <c r="B164" i="9" s="1"/>
  <c r="G294" i="9"/>
  <c r="E294" i="9" s="1"/>
  <c r="B191" i="9"/>
  <c r="F212" i="9"/>
  <c r="B212" i="9" s="1"/>
  <c r="F129" i="6"/>
  <c r="C1423" i="1"/>
  <c r="F35" i="6"/>
  <c r="H25" i="3"/>
  <c r="C1329" i="1"/>
  <c r="F258" i="5"/>
  <c r="C1235" i="1"/>
  <c r="G292" i="9"/>
  <c r="E292" i="9" s="1"/>
  <c r="B292" i="9" s="1"/>
  <c r="F206" i="5"/>
  <c r="C1183" i="1"/>
  <c r="D176" i="5"/>
  <c r="F87" i="5"/>
  <c r="C1065" i="1"/>
  <c r="H20" i="3"/>
  <c r="C985" i="1"/>
  <c r="I23" i="3"/>
  <c r="D1214" i="1"/>
  <c r="F580" i="4"/>
  <c r="C574" i="1"/>
  <c r="F484" i="4"/>
  <c r="C478" i="1"/>
  <c r="D420" i="4"/>
  <c r="F644" i="4"/>
  <c r="C638" i="1"/>
  <c r="F363" i="4"/>
  <c r="C358" i="1"/>
  <c r="F311" i="4"/>
  <c r="C306" i="1"/>
  <c r="F252" i="4"/>
  <c r="C248" i="1"/>
  <c r="F196" i="4"/>
  <c r="C192" i="1"/>
  <c r="F124" i="4"/>
  <c r="C120" i="1"/>
  <c r="F82" i="4"/>
  <c r="C78" i="1"/>
  <c r="F44" i="4"/>
  <c r="C40" i="1"/>
  <c r="I17" i="3"/>
  <c r="E289" i="4"/>
  <c r="D147" i="1"/>
  <c r="I1451" i="1"/>
  <c r="I1449" i="1"/>
  <c r="I1447" i="1"/>
  <c r="G1124" i="1"/>
  <c r="G637" i="1"/>
  <c r="E639" i="4" l="1"/>
  <c r="E635" i="4"/>
  <c r="D629" i="1" s="1"/>
  <c r="D414" i="1"/>
  <c r="D522" i="1"/>
  <c r="E636" i="4"/>
  <c r="D630" i="1" s="1"/>
  <c r="G339" i="1"/>
  <c r="H339" i="1"/>
  <c r="G1096" i="1"/>
  <c r="H1096" i="1"/>
  <c r="H135" i="1"/>
  <c r="G135" i="1"/>
  <c r="H415" i="1"/>
  <c r="H3" i="1"/>
  <c r="G3" i="1"/>
  <c r="H211" i="1"/>
  <c r="G211" i="1"/>
  <c r="G259" i="1"/>
  <c r="H259" i="1"/>
  <c r="G1112" i="1"/>
  <c r="H1112" i="1"/>
  <c r="H523" i="1"/>
  <c r="G1437" i="1"/>
  <c r="H1437" i="1"/>
  <c r="G297" i="9"/>
  <c r="E297" i="9" s="1"/>
  <c r="C1436" i="1"/>
  <c r="H29" i="3"/>
  <c r="H1518" i="1"/>
  <c r="G1518" i="1"/>
  <c r="G990" i="1"/>
  <c r="H990" i="1"/>
  <c r="I20" i="3"/>
  <c r="D985" i="1"/>
  <c r="G985" i="1" s="1"/>
  <c r="H159" i="1"/>
  <c r="G159" i="1"/>
  <c r="H129" i="1"/>
  <c r="G129" i="1"/>
  <c r="H16" i="3"/>
  <c r="C2" i="1"/>
  <c r="G2" i="1" s="1"/>
  <c r="E413" i="4"/>
  <c r="E291" i="4"/>
  <c r="D287" i="1" s="1"/>
  <c r="D285" i="1"/>
  <c r="E290" i="4"/>
  <c r="D286" i="1" s="1"/>
  <c r="H120" i="1"/>
  <c r="G120" i="1"/>
  <c r="G306" i="1"/>
  <c r="H306" i="1"/>
  <c r="D635" i="4"/>
  <c r="F420" i="4"/>
  <c r="C414" i="1"/>
  <c r="C984" i="1"/>
  <c r="G1183" i="1"/>
  <c r="H1183" i="1"/>
  <c r="B294" i="9"/>
  <c r="E293" i="9"/>
  <c r="D633" i="1"/>
  <c r="H220" i="1"/>
  <c r="G220" i="1"/>
  <c r="G294" i="1"/>
  <c r="H294" i="1"/>
  <c r="F298" i="4"/>
  <c r="D407" i="4"/>
  <c r="C293" i="1"/>
  <c r="G466" i="1"/>
  <c r="H466" i="1"/>
  <c r="G522" i="1"/>
  <c r="H522" i="1"/>
  <c r="D636" i="4"/>
  <c r="G1167" i="1"/>
  <c r="H1167" i="1"/>
  <c r="G1299" i="1"/>
  <c r="H1299" i="1"/>
  <c r="B299" i="9"/>
  <c r="E298" i="9"/>
  <c r="H1517" i="1"/>
  <c r="G1517" i="1"/>
  <c r="H11" i="3"/>
  <c r="H40" i="1"/>
  <c r="G40" i="1"/>
  <c r="H78" i="1"/>
  <c r="G78" i="1"/>
  <c r="H192" i="1"/>
  <c r="G192" i="1"/>
  <c r="G248" i="1"/>
  <c r="H248" i="1"/>
  <c r="G358" i="1"/>
  <c r="H358" i="1"/>
  <c r="G638" i="1"/>
  <c r="H638" i="1"/>
  <c r="G1423" i="1"/>
  <c r="H1423" i="1"/>
  <c r="G478" i="1"/>
  <c r="H478" i="1"/>
  <c r="G574" i="1"/>
  <c r="H574" i="1"/>
  <c r="H985" i="1"/>
  <c r="G1065" i="1"/>
  <c r="H1065" i="1"/>
  <c r="D175" i="5"/>
  <c r="F176" i="5"/>
  <c r="H22" i="3"/>
  <c r="C1153" i="1"/>
  <c r="G1235" i="1"/>
  <c r="H1235" i="1"/>
  <c r="G1329" i="1"/>
  <c r="H1329" i="1"/>
  <c r="H46" i="1"/>
  <c r="G46" i="1"/>
  <c r="H102" i="1"/>
  <c r="G102" i="1"/>
  <c r="H148" i="1"/>
  <c r="G148" i="1"/>
  <c r="D289" i="4"/>
  <c r="F151" i="4"/>
  <c r="H17" i="3"/>
  <c r="C147" i="1"/>
  <c r="E20" i="9"/>
  <c r="G346" i="1"/>
  <c r="H346" i="1"/>
  <c r="D408" i="4"/>
  <c r="F350" i="4"/>
  <c r="C345" i="1"/>
  <c r="I21" i="3"/>
  <c r="D1046" i="1"/>
  <c r="E6" i="5"/>
  <c r="G282" i="9" s="1"/>
  <c r="E282" i="9" s="1"/>
  <c r="B282" i="9" s="1"/>
  <c r="G1047" i="1"/>
  <c r="H1047" i="1"/>
  <c r="F68" i="5"/>
  <c r="H21" i="3"/>
  <c r="C1046" i="1"/>
  <c r="G1215" i="1"/>
  <c r="H1215" i="1"/>
  <c r="F237" i="5"/>
  <c r="H23" i="3"/>
  <c r="C1214" i="1"/>
  <c r="F141" i="6"/>
  <c r="H28" i="3"/>
  <c r="C1435" i="1"/>
  <c r="G1383" i="1"/>
  <c r="H1383" i="1"/>
  <c r="H2" i="1"/>
  <c r="D412" i="4"/>
  <c r="B297" i="9" l="1"/>
  <c r="E296" i="9"/>
  <c r="I10" i="3" s="1"/>
  <c r="G1436" i="1"/>
  <c r="H1436" i="1"/>
  <c r="F6" i="5"/>
  <c r="D639" i="4"/>
  <c r="F412" i="4"/>
  <c r="C407" i="1"/>
  <c r="G1435" i="1"/>
  <c r="H1435" i="1"/>
  <c r="G1046" i="1"/>
  <c r="H1046" i="1"/>
  <c r="F408" i="4"/>
  <c r="C403" i="1"/>
  <c r="G1153" i="1"/>
  <c r="H1153" i="1"/>
  <c r="H9" i="3"/>
  <c r="G293" i="1"/>
  <c r="H293" i="1"/>
  <c r="G345" i="1"/>
  <c r="H345" i="1"/>
  <c r="H147" i="1"/>
  <c r="G147" i="1"/>
  <c r="G1214" i="1"/>
  <c r="H1214" i="1"/>
  <c r="H276" i="9"/>
  <c r="D984" i="1"/>
  <c r="G984" i="1" s="1"/>
  <c r="B20" i="9"/>
  <c r="E19" i="9"/>
  <c r="D291" i="4"/>
  <c r="F289" i="4"/>
  <c r="D413" i="4"/>
  <c r="D414" i="4" s="1"/>
  <c r="C285" i="1"/>
  <c r="D290" i="4"/>
  <c r="F175" i="5"/>
  <c r="C1152" i="1"/>
  <c r="N3" i="9"/>
  <c r="I11" i="3"/>
  <c r="F636" i="4"/>
  <c r="C630" i="1"/>
  <c r="F407" i="4"/>
  <c r="C402" i="1"/>
  <c r="H8" i="3"/>
  <c r="G276" i="9"/>
  <c r="G414" i="1"/>
  <c r="H414" i="1"/>
  <c r="F635" i="4"/>
  <c r="C629" i="1"/>
  <c r="E640" i="4"/>
  <c r="E415" i="4"/>
  <c r="D410" i="1" s="1"/>
  <c r="D408" i="1"/>
  <c r="E414" i="4"/>
  <c r="D409" i="1" s="1"/>
  <c r="E276" i="9" l="1"/>
  <c r="H984" i="1"/>
  <c r="E642" i="4"/>
  <c r="D634" i="1"/>
  <c r="E641" i="4"/>
  <c r="M3" i="9"/>
  <c r="G285" i="1"/>
  <c r="H285" i="1"/>
  <c r="G403" i="1"/>
  <c r="H403" i="1"/>
  <c r="G407" i="1"/>
  <c r="H407" i="1"/>
  <c r="F414" i="4"/>
  <c r="C409" i="1"/>
  <c r="G629" i="1"/>
  <c r="H629" i="1"/>
  <c r="B276" i="9"/>
  <c r="E275" i="9"/>
  <c r="I8" i="3" s="1"/>
  <c r="G402" i="1"/>
  <c r="H402" i="1"/>
  <c r="G630" i="1"/>
  <c r="H630" i="1"/>
  <c r="G1152" i="1"/>
  <c r="H1152" i="1"/>
  <c r="F290" i="4"/>
  <c r="C286" i="1"/>
  <c r="D640" i="4"/>
  <c r="D415" i="4"/>
  <c r="F413" i="4"/>
  <c r="C408" i="1"/>
  <c r="F291" i="4"/>
  <c r="C287" i="1"/>
  <c r="K3" i="9"/>
  <c r="I9" i="3"/>
  <c r="D641" i="4"/>
  <c r="F639" i="4"/>
  <c r="C633" i="1"/>
  <c r="G287" i="1" l="1"/>
  <c r="H287" i="1"/>
  <c r="G408" i="1"/>
  <c r="H408" i="1"/>
  <c r="F415" i="4"/>
  <c r="C410" i="1"/>
  <c r="G286" i="1"/>
  <c r="H286" i="1"/>
  <c r="G409" i="1"/>
  <c r="H409" i="1"/>
  <c r="G633" i="1"/>
  <c r="H633" i="1"/>
  <c r="F641" i="4"/>
  <c r="C635" i="1"/>
  <c r="D642" i="4"/>
  <c r="D645" i="4" s="1"/>
  <c r="F640" i="4"/>
  <c r="C634" i="1"/>
  <c r="E645" i="4"/>
  <c r="D635" i="1"/>
  <c r="E646" i="4"/>
  <c r="D636" i="1"/>
  <c r="I19" i="3" l="1"/>
  <c r="D640" i="1"/>
  <c r="I18" i="3"/>
  <c r="D639" i="1"/>
  <c r="G635" i="1"/>
  <c r="H635" i="1"/>
  <c r="F645" i="4"/>
  <c r="H18" i="3"/>
  <c r="C639" i="1"/>
  <c r="G410" i="1"/>
  <c r="H410" i="1"/>
  <c r="G634" i="1"/>
  <c r="H634" i="1"/>
  <c r="D646" i="4"/>
  <c r="F642" i="4"/>
  <c r="C636" i="1"/>
  <c r="G636" i="1" l="1"/>
  <c r="H636" i="1"/>
  <c r="F646" i="4"/>
  <c r="H19" i="3"/>
  <c r="C640" i="1"/>
  <c r="G639" i="1"/>
  <c r="H639" i="1"/>
  <c r="G640" i="1" l="1"/>
  <c r="H640" i="1"/>
  <c r="H7" i="3"/>
  <c r="J3" i="9" l="1"/>
  <c r="I7" i="3"/>
  <c r="M272" i="9" l="1"/>
  <c r="L272" i="9"/>
  <c r="H18" i="9"/>
  <c r="G18" i="9"/>
  <c r="J5" i="9"/>
  <c r="K6" i="9"/>
  <c r="I8" i="9"/>
  <c r="J9" i="9"/>
  <c r="K10" i="9"/>
  <c r="I12" i="9"/>
  <c r="J13" i="9"/>
  <c r="M15" i="9"/>
  <c r="L16" i="9"/>
  <c r="I17" i="9"/>
  <c r="I5" i="9"/>
  <c r="J6" i="9"/>
  <c r="K7" i="9"/>
  <c r="I9" i="9"/>
  <c r="J10" i="9"/>
  <c r="K11" i="9"/>
  <c r="I13" i="9"/>
  <c r="G15" i="9"/>
  <c r="H16" i="9"/>
  <c r="H17" i="9"/>
  <c r="I6" i="9"/>
  <c r="K8" i="9"/>
  <c r="J11" i="9"/>
  <c r="K12" i="9"/>
  <c r="H15" i="9"/>
  <c r="G16" i="9"/>
  <c r="G17" i="9"/>
  <c r="K5" i="9"/>
  <c r="I7" i="9"/>
  <c r="K9" i="9"/>
  <c r="J12" i="9"/>
  <c r="K13" i="9"/>
  <c r="M16" i="9"/>
  <c r="J17" i="9"/>
  <c r="J7" i="9"/>
  <c r="J8" i="9"/>
  <c r="I11" i="9"/>
  <c r="L15" i="9"/>
  <c r="E10" i="9" l="1"/>
  <c r="B10" i="9" s="1"/>
  <c r="F15" i="9"/>
  <c r="E16" i="9"/>
  <c r="E18" i="9"/>
  <c r="B18" i="9" s="1"/>
  <c r="E15" i="9"/>
  <c r="F272" i="9"/>
  <c r="B272" i="9" s="1"/>
  <c r="E9" i="9"/>
  <c r="B9" i="9" s="1"/>
  <c r="E12" i="9"/>
  <c r="B12" i="9" s="1"/>
  <c r="E11" i="9"/>
  <c r="B11" i="9" s="1"/>
  <c r="E7" i="9"/>
  <c r="B7" i="9" s="1"/>
  <c r="E17" i="9"/>
  <c r="B17" i="9" s="1"/>
  <c r="E6" i="9"/>
  <c r="B6" i="9" s="1"/>
  <c r="E13" i="9"/>
  <c r="B13" i="9" s="1"/>
  <c r="E5" i="9"/>
  <c r="F16" i="9"/>
  <c r="E8" i="9"/>
  <c r="B8" i="9" s="1"/>
  <c r="F14" i="9" l="1"/>
  <c r="B15" i="9"/>
  <c r="F19" i="9"/>
  <c r="E14"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<sst xmlns="http://schemas.openxmlformats.org/spreadsheetml/2006/main" count="4313" uniqueCount="3393">
  <si>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</si>
  <si>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</si>
  <si>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</si>
  <si>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</si>
  <si>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</si>
  <si>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</si>
  <si>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</si>
  <si>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</si>
  <si>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</si>
  <si>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</si>
  <si>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</si>
  <si>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</si>
  <si>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</si>
  <si>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</si>
  <si>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</si>
  <si>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</si>
  <si>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</si>
  <si>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</si>
  <si>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</si>
  <si>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</si>
  <si>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</si>
  <si>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</si>
  <si>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</si>
  <si>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</si>
  <si>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</si>
  <si>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</si>
  <si>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</si>
  <si>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</si>
  <si>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</si>
  <si>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</si>
  <si>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</si>
  <si>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ZDRASTVENA I VETERINARSKA ŠKOLA DR. ANDRIJE ŠTAMPARA VINKOVCI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</si>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</sst>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9797060</v>
      </c>
      <c r="D2" s="6">
        <f>'PR-RAS'!E6</f>
        <v>10845761.15</v>
      </c>
      <c r="E2" s="6">
        <v>0</v>
      </c>
      <c r="F2" s="6">
        <v>0</v>
      </c>
      <c r="G2" s="7">
        <f t="shared" ref="G2:G264" si="0">(B2/1000)*(C2*1+D2*2)</f>
        <v>31488.582300000002</v>
      </c>
      <c r="H2" s="7">
        <f t="shared" ref="H2:H264" si="1">ABS(C2-ROUND(C2,0))+ABS(D2-ROUND(D2,0))</f>
        <v>0.15000000037252903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8632220</v>
      </c>
      <c r="D46" s="1">
        <f>'PR-RAS'!E50</f>
        <v>8869235.9100000001</v>
      </c>
      <c r="E46" s="1">
        <v>0</v>
      </c>
      <c r="F46" s="1">
        <v>0</v>
      </c>
      <c r="G46" s="2">
        <f t="shared" si="0"/>
        <v>1186681.1318999999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2000</v>
      </c>
      <c r="D55" s="1">
        <f>'PR-RAS'!E59</f>
        <v>0</v>
      </c>
      <c r="E55" s="1">
        <v>0</v>
      </c>
      <c r="F55" s="1">
        <v>0</v>
      </c>
      <c r="G55" s="2">
        <f t="shared" si="0"/>
        <v>108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2000</v>
      </c>
      <c r="D56" s="1">
        <f>'PR-RAS'!E60</f>
        <v>0</v>
      </c>
      <c r="E56" s="1">
        <v>0</v>
      </c>
      <c r="F56" s="1">
        <v>0</v>
      </c>
      <c r="G56" s="2">
        <f t="shared" si="0"/>
        <v>110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8590488</v>
      </c>
      <c r="D64" s="1">
        <f>'PR-RAS'!E68</f>
        <v>8761806.8300000001</v>
      </c>
      <c r="E64" s="1">
        <v>0</v>
      </c>
      <c r="F64" s="1">
        <v>0</v>
      </c>
      <c r="G64" s="2">
        <f t="shared" si="0"/>
        <v>1645188.4045800001</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8588833</v>
      </c>
      <c r="D65" s="1">
        <f>'PR-RAS'!E69</f>
        <v>8752584.8300000001</v>
      </c>
      <c r="E65" s="1">
        <v>0</v>
      </c>
      <c r="F65" s="1">
        <v>0</v>
      </c>
      <c r="G65" s="2">
        <f t="shared" si="0"/>
        <v>1670016.1702400001</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1655</v>
      </c>
      <c r="D66" s="1">
        <f>'PR-RAS'!E70</f>
        <v>9222</v>
      </c>
      <c r="E66" s="1">
        <v>0</v>
      </c>
      <c r="F66" s="1">
        <v>0</v>
      </c>
      <c r="G66" s="2">
        <f t="shared" si="0"/>
        <v>1306.4349999999999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39732</v>
      </c>
      <c r="D70" s="1">
        <f>'PR-RAS'!E74</f>
        <v>107429.08</v>
      </c>
      <c r="E70" s="1">
        <v>0</v>
      </c>
      <c r="F70" s="1">
        <v>0</v>
      </c>
      <c r="G70" s="2">
        <f t="shared" si="0"/>
        <v>17566.72104</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39732</v>
      </c>
      <c r="D71" s="1">
        <f>'PR-RAS'!E75</f>
        <v>107429.08</v>
      </c>
      <c r="E71" s="1">
        <v>0</v>
      </c>
      <c r="F71" s="1">
        <v>0</v>
      </c>
      <c r="G71" s="2">
        <f t="shared" si="0"/>
        <v>17821.311200000004</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5.99</v>
      </c>
      <c r="E78" s="1">
        <v>0</v>
      </c>
      <c r="F78" s="1">
        <v>0</v>
      </c>
      <c r="G78" s="2">
        <f t="shared" si="0"/>
        <v>1.3074600000000001</v>
      </c>
      <c r="H78" s="2">
        <f t="shared" si="1"/>
        <v>9.9999999999997868E-3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5.99</v>
      </c>
      <c r="E79" s="1">
        <v>0</v>
      </c>
      <c r="F79" s="1">
        <v>0</v>
      </c>
      <c r="G79" s="2">
        <f t="shared" si="0"/>
        <v>1.3244400000000001</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5.99</v>
      </c>
      <c r="E81" s="1">
        <v>0</v>
      </c>
      <c r="F81" s="1">
        <v>0</v>
      </c>
      <c r="G81" s="2">
        <f t="shared" si="0"/>
        <v>1.3584000000000001</v>
      </c>
      <c r="H81" s="2">
        <f t="shared" si="1"/>
        <v>9.9999999999997868E-3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81060</v>
      </c>
      <c r="D102" s="1">
        <f>'PR-RAS'!E106</f>
        <v>85200</v>
      </c>
      <c r="E102" s="1">
        <v>0</v>
      </c>
      <c r="F102" s="1">
        <v>0</v>
      </c>
      <c r="G102" s="2">
        <f t="shared" si="0"/>
        <v>25397.460000000003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81060</v>
      </c>
      <c r="D108" s="1">
        <f>'PR-RAS'!E112</f>
        <v>85200</v>
      </c>
      <c r="E108" s="1">
        <v>0</v>
      </c>
      <c r="F108" s="1">
        <v>0</v>
      </c>
      <c r="G108" s="2">
        <f t="shared" si="0"/>
        <v>26906.22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81060</v>
      </c>
      <c r="D113" s="1">
        <f>'PR-RAS'!E117</f>
        <v>85200</v>
      </c>
      <c r="E113" s="1">
        <v>0</v>
      </c>
      <c r="F113" s="1">
        <v>0</v>
      </c>
      <c r="G113" s="2">
        <f t="shared" si="0"/>
        <v>28163.52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31596</v>
      </c>
      <c r="D120" s="1">
        <f>'PR-RAS'!E124</f>
        <v>46886.89</v>
      </c>
      <c r="E120" s="1">
        <v>0</v>
      </c>
      <c r="F120" s="1">
        <v>0</v>
      </c>
      <c r="G120" s="2">
        <f t="shared" si="0"/>
        <v>14919.00382</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30202</v>
      </c>
      <c r="D121" s="1">
        <f>'PR-RAS'!E125</f>
        <v>36662.39</v>
      </c>
      <c r="E121" s="1">
        <v>0</v>
      </c>
      <c r="F121" s="1">
        <v>0</v>
      </c>
      <c r="G121" s="2">
        <f t="shared" si="0"/>
        <v>12423.213599999999</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30202</v>
      </c>
      <c r="D123" s="1">
        <f>'PR-RAS'!E127</f>
        <v>36662.39</v>
      </c>
      <c r="E123" s="1">
        <v>0</v>
      </c>
      <c r="F123" s="1">
        <v>0</v>
      </c>
      <c r="G123" s="2">
        <f t="shared" si="0"/>
        <v>12630.267159999999</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1394</v>
      </c>
      <c r="D124" s="1">
        <f>'PR-RAS'!E128</f>
        <v>10224.5</v>
      </c>
      <c r="E124" s="1">
        <v>0</v>
      </c>
      <c r="F124" s="1">
        <v>0</v>
      </c>
      <c r="G124" s="2">
        <f t="shared" si="0"/>
        <v>2686.6889999999999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1394</v>
      </c>
      <c r="D125" s="1">
        <f>'PR-RAS'!E129</f>
        <v>10224.5</v>
      </c>
      <c r="E125" s="1">
        <v>0</v>
      </c>
      <c r="F125" s="1">
        <v>0</v>
      </c>
      <c r="G125" s="2">
        <f t="shared" si="0"/>
        <v>2708.5320000000002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1049969</v>
      </c>
      <c r="D129" s="1">
        <f>'PR-RAS'!E133</f>
        <v>1835532.61</v>
      </c>
      <c r="E129" s="1">
        <v>0</v>
      </c>
      <c r="F129" s="1">
        <v>0</v>
      </c>
      <c r="G129" s="2">
        <f t="shared" si="0"/>
        <v>604292.38016000006</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1049969</v>
      </c>
      <c r="D130" s="1">
        <f>'PR-RAS'!E134</f>
        <v>1835532.61</v>
      </c>
      <c r="E130" s="1">
        <v>0</v>
      </c>
      <c r="F130" s="1">
        <v>0</v>
      </c>
      <c r="G130" s="2">
        <f t="shared" si="0"/>
        <v>609013.41438000009</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1049969</v>
      </c>
      <c r="D131" s="1">
        <f>'PR-RAS'!E135</f>
        <v>1835532.61</v>
      </c>
      <c r="E131" s="1">
        <v>0</v>
      </c>
      <c r="F131" s="1">
        <v>0</v>
      </c>
      <c r="G131" s="2">
        <f t="shared" si="0"/>
        <v>613734.44860000012</v>
      </c>
      <c r="H131" s="2">
        <f t="shared" si="1"/>
        <v>0.38999999989755452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2210</v>
      </c>
      <c r="D135" s="1">
        <f>'PR-RAS'!E139</f>
        <v>8899.75</v>
      </c>
      <c r="E135" s="1">
        <v>0</v>
      </c>
      <c r="F135" s="1">
        <v>0</v>
      </c>
      <c r="G135" s="2">
        <f t="shared" si="0"/>
        <v>2681.2730000000001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2210</v>
      </c>
      <c r="D146" s="1">
        <f>'PR-RAS'!E150</f>
        <v>8899.75</v>
      </c>
      <c r="E146" s="1">
        <v>0</v>
      </c>
      <c r="F146" s="1">
        <v>0</v>
      </c>
      <c r="G146" s="2">
        <f t="shared" si="0"/>
        <v>2901.3774999999996</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9478017</v>
      </c>
      <c r="D147" s="1">
        <f>'PR-RAS'!E151</f>
        <v>11233633.27</v>
      </c>
      <c r="E147" s="1">
        <v>0</v>
      </c>
      <c r="F147" s="1">
        <v>0</v>
      </c>
      <c r="G147" s="2">
        <f t="shared" si="0"/>
        <v>4664011.3968399996</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8294748</v>
      </c>
      <c r="D148" s="1">
        <f>'PR-RAS'!E152</f>
        <v>8596293.7699999996</v>
      </c>
      <c r="E148" s="1">
        <v>0</v>
      </c>
      <c r="F148" s="1">
        <v>0</v>
      </c>
      <c r="G148" s="2">
        <f t="shared" si="0"/>
        <v>3746638.3243799997</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6950070</v>
      </c>
      <c r="D149" s="1">
        <f>'PR-RAS'!E153</f>
        <v>7135370.25</v>
      </c>
      <c r="E149" s="1">
        <v>0</v>
      </c>
      <c r="F149" s="1">
        <v>0</v>
      </c>
      <c r="G149" s="2">
        <f t="shared" si="0"/>
        <v>3140679.9539999999</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6778401</v>
      </c>
      <c r="D150" s="1">
        <f>'PR-RAS'!E154</f>
        <v>6920159.8700000001</v>
      </c>
      <c r="E150" s="1">
        <v>0</v>
      </c>
      <c r="F150" s="1">
        <v>0</v>
      </c>
      <c r="G150" s="2">
        <f t="shared" si="0"/>
        <v>3072189.3902600002</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171669</v>
      </c>
      <c r="D152" s="1">
        <f>'PR-RAS'!E156</f>
        <v>215210.38</v>
      </c>
      <c r="E152" s="1">
        <v>0</v>
      </c>
      <c r="F152" s="1">
        <v>0</v>
      </c>
      <c r="G152" s="2">
        <f t="shared" si="0"/>
        <v>90915.553759999995</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297524</v>
      </c>
      <c r="D154" s="1">
        <f>'PR-RAS'!E158</f>
        <v>349004.69</v>
      </c>
      <c r="E154" s="1">
        <v>0</v>
      </c>
      <c r="F154" s="1">
        <v>0</v>
      </c>
      <c r="G154" s="2">
        <f t="shared" si="0"/>
        <v>152316.60714000001</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1047154</v>
      </c>
      <c r="D155" s="1">
        <f>'PR-RAS'!E159</f>
        <v>1111918.83</v>
      </c>
      <c r="E155" s="1">
        <v>0</v>
      </c>
      <c r="F155" s="1">
        <v>0</v>
      </c>
      <c r="G155" s="2">
        <f t="shared" si="0"/>
        <v>503732.71564000001</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1044535</v>
      </c>
      <c r="D157" s="1">
        <f>'PR-RAS'!E161</f>
        <v>1111164.24</v>
      </c>
      <c r="E157" s="1">
        <v>0</v>
      </c>
      <c r="F157" s="1">
        <v>0</v>
      </c>
      <c r="G157" s="2">
        <f t="shared" si="0"/>
        <v>509630.70288</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2619</v>
      </c>
      <c r="D158" s="1">
        <f>'PR-RAS'!E162</f>
        <v>754.59</v>
      </c>
      <c r="E158" s="1">
        <v>0</v>
      </c>
      <c r="F158" s="1">
        <v>0</v>
      </c>
      <c r="G158" s="2">
        <f t="shared" si="0"/>
        <v>648.12426000000005</v>
      </c>
      <c r="H158" s="2">
        <f t="shared" si="1"/>
        <v>0.40999999999996817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1123290</v>
      </c>
      <c r="D159" s="1">
        <f>'PR-RAS'!E163</f>
        <v>2613198.04</v>
      </c>
      <c r="E159" s="1">
        <v>0</v>
      </c>
      <c r="F159" s="1">
        <v>0</v>
      </c>
      <c r="G159" s="2">
        <f t="shared" si="0"/>
        <v>1003250.40064</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233091</v>
      </c>
      <c r="D160" s="1">
        <f>'PR-RAS'!E164</f>
        <v>677021.71</v>
      </c>
      <c r="E160" s="1">
        <v>0</v>
      </c>
      <c r="F160" s="1">
        <v>0</v>
      </c>
      <c r="G160" s="2">
        <f t="shared" si="0"/>
        <v>252354.37278000001</v>
      </c>
      <c r="H160" s="2">
        <f t="shared" si="1"/>
        <v>0.2900000000372529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21879</v>
      </c>
      <c r="D161" s="1">
        <f>'PR-RAS'!E165</f>
        <v>100158.6</v>
      </c>
      <c r="E161" s="1">
        <v>0</v>
      </c>
      <c r="F161" s="1">
        <v>0</v>
      </c>
      <c r="G161" s="2">
        <f t="shared" si="0"/>
        <v>35551.392</v>
      </c>
      <c r="H161" s="2">
        <f t="shared" si="1"/>
        <v>0.39999999999417923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210462</v>
      </c>
      <c r="D162" s="1">
        <f>'PR-RAS'!E166</f>
        <v>252781.59</v>
      </c>
      <c r="E162" s="1">
        <v>0</v>
      </c>
      <c r="F162" s="1">
        <v>0</v>
      </c>
      <c r="G162" s="2">
        <f t="shared" si="0"/>
        <v>115280.05398</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324081.52</v>
      </c>
      <c r="E163" s="1">
        <v>0</v>
      </c>
      <c r="F163" s="1">
        <v>0</v>
      </c>
      <c r="G163" s="2">
        <f t="shared" si="0"/>
        <v>105123.91248000001</v>
      </c>
      <c r="H163" s="2">
        <f t="shared" si="1"/>
        <v>0.47999999998137355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371089</v>
      </c>
      <c r="D165" s="1">
        <f>'PR-RAS'!E169</f>
        <v>1233172.43</v>
      </c>
      <c r="E165" s="1">
        <v>0</v>
      </c>
      <c r="F165" s="1">
        <v>0</v>
      </c>
      <c r="G165" s="2">
        <f t="shared" si="0"/>
        <v>465339.15304</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64548</v>
      </c>
      <c r="D166" s="1">
        <f>'PR-RAS'!E170</f>
        <v>102663.86</v>
      </c>
      <c r="E166" s="1">
        <v>0</v>
      </c>
      <c r="F166" s="1">
        <v>0</v>
      </c>
      <c r="G166" s="2">
        <f t="shared" si="0"/>
        <v>44529.493799999997</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22854</v>
      </c>
      <c r="D167" s="1">
        <f>'PR-RAS'!E171</f>
        <v>24951.95</v>
      </c>
      <c r="E167" s="1">
        <v>0</v>
      </c>
      <c r="F167" s="1">
        <v>0</v>
      </c>
      <c r="G167" s="2">
        <f t="shared" si="0"/>
        <v>12077.811400000001</v>
      </c>
      <c r="H167" s="2">
        <f t="shared" si="1"/>
        <v>4.9999999999272404E-2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132884</v>
      </c>
      <c r="D168" s="1">
        <f>'PR-RAS'!E172</f>
        <v>128309.69</v>
      </c>
      <c r="E168" s="1">
        <v>0</v>
      </c>
      <c r="F168" s="1">
        <v>0</v>
      </c>
      <c r="G168" s="2">
        <f t="shared" si="0"/>
        <v>65047.064460000001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143134</v>
      </c>
      <c r="D169" s="1">
        <f>'PR-RAS'!E173</f>
        <v>971135.04</v>
      </c>
      <c r="E169" s="1">
        <v>0</v>
      </c>
      <c r="F169" s="1">
        <v>0</v>
      </c>
      <c r="G169" s="2">
        <f t="shared" si="0"/>
        <v>350347.88544000004</v>
      </c>
      <c r="H169" s="2">
        <f t="shared" si="1"/>
        <v>4.0000000037252903E-2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7669</v>
      </c>
      <c r="D170" s="1">
        <f>'PR-RAS'!E174</f>
        <v>6111.89</v>
      </c>
      <c r="E170" s="1">
        <v>0</v>
      </c>
      <c r="F170" s="1">
        <v>0</v>
      </c>
      <c r="G170" s="2">
        <f t="shared" si="0"/>
        <v>3361.8798200000001</v>
      </c>
      <c r="H170" s="2">
        <f t="shared" si="1"/>
        <v>0.10999999999967258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380769</v>
      </c>
      <c r="D173" s="1">
        <f>'PR-RAS'!E177</f>
        <v>625945.9</v>
      </c>
      <c r="E173" s="1">
        <v>0</v>
      </c>
      <c r="F173" s="1">
        <v>0</v>
      </c>
      <c r="G173" s="2">
        <f t="shared" si="0"/>
        <v>280817.65759999998</v>
      </c>
      <c r="H173" s="2">
        <f t="shared" si="1"/>
        <v>9.9999999976716936E-2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15960</v>
      </c>
      <c r="D174" s="1">
        <f>'PR-RAS'!E178</f>
        <v>30211.439999999999</v>
      </c>
      <c r="E174" s="1">
        <v>0</v>
      </c>
      <c r="F174" s="1">
        <v>0</v>
      </c>
      <c r="G174" s="2">
        <f t="shared" si="0"/>
        <v>13214.238240000001</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62400</v>
      </c>
      <c r="D175" s="1">
        <f>'PR-RAS'!E179</f>
        <v>98607.5</v>
      </c>
      <c r="E175" s="1">
        <v>0</v>
      </c>
      <c r="F175" s="1">
        <v>0</v>
      </c>
      <c r="G175" s="2">
        <f t="shared" si="0"/>
        <v>45173.009999999995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23868</v>
      </c>
      <c r="D177" s="1">
        <f>'PR-RAS'!E181</f>
        <v>43442.71</v>
      </c>
      <c r="E177" s="1">
        <v>0</v>
      </c>
      <c r="F177" s="1">
        <v>0</v>
      </c>
      <c r="G177" s="2">
        <f t="shared" si="0"/>
        <v>19492.601919999997</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5774</v>
      </c>
      <c r="D178" s="1">
        <f>'PR-RAS'!E182</f>
        <v>5773.75</v>
      </c>
      <c r="E178" s="1">
        <v>0</v>
      </c>
      <c r="F178" s="1">
        <v>0</v>
      </c>
      <c r="G178" s="2">
        <f t="shared" si="0"/>
        <v>3065.9054999999998</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12080</v>
      </c>
      <c r="D179" s="1">
        <f>'PR-RAS'!E183</f>
        <v>23230</v>
      </c>
      <c r="E179" s="1">
        <v>0</v>
      </c>
      <c r="F179" s="1">
        <v>0</v>
      </c>
      <c r="G179" s="2">
        <f t="shared" si="0"/>
        <v>10420.119999999999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177897</v>
      </c>
      <c r="D180" s="1">
        <f>'PR-RAS'!E184</f>
        <v>166725.35</v>
      </c>
      <c r="E180" s="1">
        <v>0</v>
      </c>
      <c r="F180" s="1">
        <v>0</v>
      </c>
      <c r="G180" s="2">
        <f t="shared" si="0"/>
        <v>91531.238299999997</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9539</v>
      </c>
      <c r="D181" s="1">
        <f>'PR-RAS'!E185</f>
        <v>8355.6299999999992</v>
      </c>
      <c r="E181" s="1">
        <v>0</v>
      </c>
      <c r="F181" s="1">
        <v>0</v>
      </c>
      <c r="G181" s="2">
        <f t="shared" si="0"/>
        <v>4725.0467999999992</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73251</v>
      </c>
      <c r="D182" s="1">
        <f>'PR-RAS'!E186</f>
        <v>249599.52</v>
      </c>
      <c r="E182" s="1">
        <v>0</v>
      </c>
      <c r="F182" s="1">
        <v>0</v>
      </c>
      <c r="G182" s="2">
        <f t="shared" si="0"/>
        <v>103613.45724</v>
      </c>
      <c r="H182" s="2">
        <f t="shared" si="1"/>
        <v>0.48000000001047738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138341</v>
      </c>
      <c r="D184" s="1">
        <f>'PR-RAS'!E188</f>
        <v>77058</v>
      </c>
      <c r="E184" s="1">
        <v>0</v>
      </c>
      <c r="F184" s="1">
        <v>0</v>
      </c>
      <c r="G184" s="2">
        <f t="shared" si="0"/>
        <v>53519.631000000001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15103</v>
      </c>
      <c r="D186" s="1">
        <f>'PR-RAS'!E190</f>
        <v>7057.15</v>
      </c>
      <c r="E186" s="1">
        <v>0</v>
      </c>
      <c r="F186" s="1">
        <v>0</v>
      </c>
      <c r="G186" s="2">
        <f t="shared" si="0"/>
        <v>5405.2004999999999</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3127</v>
      </c>
      <c r="D187" s="1">
        <f>'PR-RAS'!E191</f>
        <v>3353.98</v>
      </c>
      <c r="E187" s="1">
        <v>0</v>
      </c>
      <c r="F187" s="1">
        <v>0</v>
      </c>
      <c r="G187" s="2">
        <f t="shared" si="0"/>
        <v>1829.3025599999999</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1250</v>
      </c>
      <c r="D188" s="1">
        <f>'PR-RAS'!E192</f>
        <v>750</v>
      </c>
      <c r="E188" s="1">
        <v>0</v>
      </c>
      <c r="F188" s="1">
        <v>0</v>
      </c>
      <c r="G188" s="2">
        <f t="shared" si="0"/>
        <v>514.25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52691</v>
      </c>
      <c r="D189" s="1">
        <f>'PR-RAS'!E193</f>
        <v>32799.21</v>
      </c>
      <c r="E189" s="1">
        <v>0</v>
      </c>
      <c r="F189" s="1">
        <v>0</v>
      </c>
      <c r="G189" s="2">
        <f t="shared" si="0"/>
        <v>22238.410960000001</v>
      </c>
      <c r="H189" s="2">
        <f t="shared" si="1"/>
        <v>0.20999999999912689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65344</v>
      </c>
      <c r="D190" s="1">
        <f>'PR-RAS'!E194</f>
        <v>32297.66</v>
      </c>
      <c r="E190" s="1">
        <v>0</v>
      </c>
      <c r="F190" s="1">
        <v>0</v>
      </c>
      <c r="G190" s="2">
        <f t="shared" si="0"/>
        <v>24558.531480000001</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826</v>
      </c>
      <c r="D191" s="1">
        <f>'PR-RAS'!E195</f>
        <v>800</v>
      </c>
      <c r="E191" s="1">
        <v>0</v>
      </c>
      <c r="F191" s="1">
        <v>0</v>
      </c>
      <c r="G191" s="2">
        <f t="shared" si="0"/>
        <v>460.94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56525</v>
      </c>
      <c r="D192" s="1">
        <f>'PR-RAS'!E196</f>
        <v>24141.46</v>
      </c>
      <c r="E192" s="1">
        <v>0</v>
      </c>
      <c r="F192" s="1">
        <v>0</v>
      </c>
      <c r="G192" s="2">
        <f t="shared" si="0"/>
        <v>20018.312720000002</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56525</v>
      </c>
      <c r="D206" s="1">
        <f>'PR-RAS'!E210</f>
        <v>24141.46</v>
      </c>
      <c r="E206" s="1">
        <v>0</v>
      </c>
      <c r="F206" s="1">
        <v>0</v>
      </c>
      <c r="G206" s="2">
        <f t="shared" si="0"/>
        <v>21485.623599999999</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4479</v>
      </c>
      <c r="D207" s="1">
        <f>'PR-RAS'!E211</f>
        <v>5333.2</v>
      </c>
      <c r="E207" s="1">
        <v>0</v>
      </c>
      <c r="F207" s="1">
        <v>0</v>
      </c>
      <c r="G207" s="2">
        <f t="shared" si="0"/>
        <v>3119.9523999999997</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52046</v>
      </c>
      <c r="D209" s="1">
        <f>'PR-RAS'!E213</f>
        <v>18808.259999999998</v>
      </c>
      <c r="E209" s="1">
        <v>0</v>
      </c>
      <c r="F209" s="1">
        <v>0</v>
      </c>
      <c r="G209" s="2">
        <f t="shared" si="0"/>
        <v>18649.804159999996</v>
      </c>
      <c r="H209" s="2">
        <f t="shared" si="1"/>
        <v>0.25999999999839929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3454</v>
      </c>
      <c r="D220" s="1">
        <f>'PR-RAS'!E224</f>
        <v>0</v>
      </c>
      <c r="E220" s="1">
        <v>0</v>
      </c>
      <c r="F220" s="1">
        <v>0</v>
      </c>
      <c r="G220" s="2">
        <f t="shared" si="0"/>
        <v>756.42600000000004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3454</v>
      </c>
      <c r="D243" s="1">
        <f>'PR-RAS'!E247</f>
        <v>0</v>
      </c>
      <c r="E243" s="1">
        <v>0</v>
      </c>
      <c r="F243" s="1">
        <v>0</v>
      </c>
      <c r="G243" s="2">
        <f t="shared" si="0"/>
        <v>835.86799999999994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3454</v>
      </c>
      <c r="D244" s="1">
        <f>'PR-RAS'!E248</f>
        <v>0</v>
      </c>
      <c r="E244" s="1">
        <v>0</v>
      </c>
      <c r="F244" s="1">
        <v>0</v>
      </c>
      <c r="G244" s="2">
        <f t="shared" si="0"/>
        <v>839.322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9478017</v>
      </c>
      <c r="D285" s="1">
        <f>'PR-RAS'!E289</f>
        <v>11233633.27</v>
      </c>
      <c r="E285" s="1">
        <v>0</v>
      </c>
      <c r="F285" s="1">
        <v>0</v>
      </c>
      <c r="G285" s="2">
        <f t="shared" si="8"/>
        <v>9072460.5253599994</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319043</v>
      </c>
      <c r="D286" s="1">
        <f>'PR-RAS'!E290</f>
        <v>0</v>
      </c>
      <c r="E286" s="1">
        <v>0</v>
      </c>
      <c r="F286" s="1">
        <v>0</v>
      </c>
      <c r="G286" s="2">
        <f t="shared" si="8"/>
        <v>90927.25499999999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387872.11999999918</v>
      </c>
      <c r="E287" s="1">
        <v>0</v>
      </c>
      <c r="F287" s="1">
        <v>0</v>
      </c>
      <c r="G287" s="2">
        <f t="shared" si="8"/>
        <v>221862.8526399995</v>
      </c>
      <c r="H287" s="2">
        <f t="shared" si="9"/>
        <v>0.11999999918043613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826609</v>
      </c>
      <c r="D288" s="1">
        <f>'PR-RAS'!E292</f>
        <v>768607.81</v>
      </c>
      <c r="E288" s="1">
        <v>0</v>
      </c>
      <c r="F288" s="1">
        <v>0</v>
      </c>
      <c r="G288" s="2">
        <f t="shared" si="8"/>
        <v>678417.66593999998</v>
      </c>
      <c r="H288" s="2">
        <f t="shared" si="9"/>
        <v>0.18999999994412065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1281</v>
      </c>
      <c r="D293" s="1">
        <f>'PR-RAS'!E298</f>
        <v>1282.83</v>
      </c>
      <c r="E293" s="1">
        <v>0</v>
      </c>
      <c r="F293" s="1">
        <v>0</v>
      </c>
      <c r="G293" s="2">
        <f t="shared" si="8"/>
        <v>1123.2247199999999</v>
      </c>
      <c r="H293" s="2">
        <f t="shared" si="9"/>
        <v>0.17000000000007276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1281</v>
      </c>
      <c r="D306" s="1">
        <f>'PR-RAS'!E311</f>
        <v>1282.83</v>
      </c>
      <c r="E306" s="1">
        <v>0</v>
      </c>
      <c r="F306" s="1">
        <v>0</v>
      </c>
      <c r="G306" s="2">
        <f t="shared" si="8"/>
        <v>1173.2312999999999</v>
      </c>
      <c r="H306" s="2">
        <f t="shared" si="9"/>
        <v>0.17000000000007276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1281</v>
      </c>
      <c r="D307" s="1">
        <f>'PR-RAS'!E312</f>
        <v>1282.83</v>
      </c>
      <c r="E307" s="1">
        <v>0</v>
      </c>
      <c r="F307" s="1">
        <v>0</v>
      </c>
      <c r="G307" s="2">
        <f t="shared" si="8"/>
        <v>1177.0779599999998</v>
      </c>
      <c r="H307" s="2">
        <f t="shared" si="9"/>
        <v>0.17000000000007276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1281</v>
      </c>
      <c r="D308" s="1">
        <f>'PR-RAS'!E313</f>
        <v>1282.83</v>
      </c>
      <c r="E308" s="1">
        <v>0</v>
      </c>
      <c r="F308" s="1">
        <v>0</v>
      </c>
      <c r="G308" s="2">
        <f t="shared" si="8"/>
        <v>1180.92462</v>
      </c>
      <c r="H308" s="2">
        <f t="shared" si="9"/>
        <v>0.17000000000007276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381327</v>
      </c>
      <c r="D345" s="1">
        <f>'PR-RAS'!E350</f>
        <v>53509.599999999999</v>
      </c>
      <c r="E345" s="1">
        <v>0</v>
      </c>
      <c r="F345" s="1">
        <v>0</v>
      </c>
      <c r="G345" s="2">
        <f t="shared" si="8"/>
        <v>167991.09279999998</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285532</v>
      </c>
      <c r="D358" s="1">
        <f>'PR-RAS'!E363</f>
        <v>53509.599999999999</v>
      </c>
      <c r="E358" s="1">
        <v>0</v>
      </c>
      <c r="F358" s="1">
        <v>0</v>
      </c>
      <c r="G358" s="2">
        <f t="shared" si="8"/>
        <v>140140.77840000001</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32945</v>
      </c>
      <c r="D359" s="1">
        <f>'PR-RAS'!E364</f>
        <v>0</v>
      </c>
      <c r="E359" s="1">
        <v>0</v>
      </c>
      <c r="F359" s="1">
        <v>0</v>
      </c>
      <c r="G359" s="2">
        <f t="shared" si="8"/>
        <v>11794.31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32945</v>
      </c>
      <c r="D361" s="1">
        <f>'PR-RAS'!E366</f>
        <v>0</v>
      </c>
      <c r="E361" s="1">
        <v>0</v>
      </c>
      <c r="F361" s="1">
        <v>0</v>
      </c>
      <c r="G361" s="2">
        <f t="shared" si="8"/>
        <v>11860.199999999999</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247827</v>
      </c>
      <c r="D364" s="1">
        <f>'PR-RAS'!E369</f>
        <v>44629.53</v>
      </c>
      <c r="E364" s="1">
        <v>0</v>
      </c>
      <c r="F364" s="1">
        <v>0</v>
      </c>
      <c r="G364" s="2">
        <f t="shared" si="8"/>
        <v>122362.23977999999</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113722</v>
      </c>
      <c r="D365" s="1">
        <f>'PR-RAS'!E370</f>
        <v>19161.5</v>
      </c>
      <c r="E365" s="1">
        <v>0</v>
      </c>
      <c r="F365" s="1">
        <v>0</v>
      </c>
      <c r="G365" s="2">
        <f t="shared" si="8"/>
        <v>55344.38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7123</v>
      </c>
      <c r="D366" s="1">
        <f>'PR-RAS'!E371</f>
        <v>2739</v>
      </c>
      <c r="E366" s="1">
        <v>0</v>
      </c>
      <c r="F366" s="1">
        <v>0</v>
      </c>
      <c r="G366" s="2">
        <f t="shared" si="8"/>
        <v>4599.3649999999998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15999</v>
      </c>
      <c r="D367" s="1">
        <f>'PR-RAS'!E372</f>
        <v>4973.53</v>
      </c>
      <c r="E367" s="1">
        <v>0</v>
      </c>
      <c r="F367" s="1">
        <v>0</v>
      </c>
      <c r="G367" s="2">
        <f t="shared" si="8"/>
        <v>9496.257959999999</v>
      </c>
      <c r="H367" s="2">
        <f t="shared" si="9"/>
        <v>0.47000000000025466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17000</v>
      </c>
      <c r="D368" s="1">
        <f>'PR-RAS'!E373</f>
        <v>15856.5</v>
      </c>
      <c r="E368" s="1">
        <v>0</v>
      </c>
      <c r="F368" s="1">
        <v>0</v>
      </c>
      <c r="G368" s="2">
        <f t="shared" si="8"/>
        <v>17877.670999999998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93983</v>
      </c>
      <c r="D370" s="1">
        <f>'PR-RAS'!E375</f>
        <v>0</v>
      </c>
      <c r="E370" s="1">
        <v>0</v>
      </c>
      <c r="F370" s="1">
        <v>0</v>
      </c>
      <c r="G370" s="2">
        <f t="shared" si="8"/>
        <v>34679.726999999999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1899</v>
      </c>
      <c r="E371" s="1">
        <v>0</v>
      </c>
      <c r="F371" s="1">
        <v>0</v>
      </c>
      <c r="G371" s="2">
        <f t="shared" si="8"/>
        <v>1405.26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4760</v>
      </c>
      <c r="D378" s="1">
        <f>'PR-RAS'!E383</f>
        <v>8880.07</v>
      </c>
      <c r="E378" s="1">
        <v>0</v>
      </c>
      <c r="F378" s="1">
        <v>0</v>
      </c>
      <c r="G378" s="2">
        <f t="shared" si="8"/>
        <v>8490.092779999999</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4760</v>
      </c>
      <c r="D379" s="1">
        <f>'PR-RAS'!E384</f>
        <v>8880.07</v>
      </c>
      <c r="E379" s="1">
        <v>0</v>
      </c>
      <c r="F379" s="1">
        <v>0</v>
      </c>
      <c r="G379" s="2">
        <f t="shared" si="8"/>
        <v>8512.6129199999996</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95795</v>
      </c>
      <c r="D397" s="1">
        <f>'PR-RAS'!E402</f>
        <v>0</v>
      </c>
      <c r="E397" s="1">
        <v>0</v>
      </c>
      <c r="F397" s="1">
        <v>0</v>
      </c>
      <c r="G397" s="2">
        <f t="shared" si="8"/>
        <v>37934.82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95795</v>
      </c>
      <c r="D398" s="1">
        <f>'PR-RAS'!E403</f>
        <v>0</v>
      </c>
      <c r="E398" s="1">
        <v>0</v>
      </c>
      <c r="F398" s="1">
        <v>0</v>
      </c>
      <c r="G398" s="2">
        <f t="shared" si="8"/>
        <v>38030.615000000005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380046</v>
      </c>
      <c r="D403" s="1">
        <f>'PR-RAS'!E408</f>
        <v>52226.77</v>
      </c>
      <c r="E403" s="1">
        <v>0</v>
      </c>
      <c r="F403" s="1">
        <v>0</v>
      </c>
      <c r="G403" s="2">
        <f t="shared" si="8"/>
        <v>194768.81508</v>
      </c>
      <c r="H403" s="2">
        <f t="shared" si="9"/>
        <v>0.23000000000320142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9798341</v>
      </c>
      <c r="D407" s="1">
        <f>'PR-RAS'!E412</f>
        <v>10847043.98</v>
      </c>
      <c r="E407" s="1">
        <v>0</v>
      </c>
      <c r="F407" s="1">
        <v>0</v>
      </c>
      <c r="G407" s="2">
        <f t="shared" si="8"/>
        <v>12785926.157760002</v>
      </c>
      <c r="H407" s="2">
        <f t="shared" si="9"/>
        <v>1.9999999552965164E-2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9859344</v>
      </c>
      <c r="D408" s="1">
        <f>'PR-RAS'!E413</f>
        <v>11287142.869999999</v>
      </c>
      <c r="E408" s="1">
        <v>0</v>
      </c>
      <c r="F408" s="1">
        <v>0</v>
      </c>
      <c r="G408" s="2">
        <f t="shared" si="8"/>
        <v>13200487.304179998</v>
      </c>
      <c r="H408" s="2">
        <f t="shared" si="9"/>
        <v>0.13000000081956387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61003</v>
      </c>
      <c r="D410" s="1">
        <f>'PR-RAS'!E415</f>
        <v>440098.88999999873</v>
      </c>
      <c r="E410" s="1">
        <v>0</v>
      </c>
      <c r="F410" s="1">
        <v>0</v>
      </c>
      <c r="G410" s="2">
        <f t="shared" si="8"/>
        <v>384951.11901999894</v>
      </c>
      <c r="H410" s="2">
        <f t="shared" si="9"/>
        <v>0.1100000012665987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826609</v>
      </c>
      <c r="D411" s="1">
        <f>'PR-RAS'!E416</f>
        <v>768607.81</v>
      </c>
      <c r="E411" s="1">
        <v>0</v>
      </c>
      <c r="F411" s="1">
        <v>0</v>
      </c>
      <c r="G411" s="2">
        <f t="shared" si="8"/>
        <v>969168.09419999993</v>
      </c>
      <c r="H411" s="2">
        <f t="shared" si="9"/>
        <v>0.18999999994412065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9798341</v>
      </c>
      <c r="D633" s="1">
        <f>'PR-RAS'!E639</f>
        <v>10847043.98</v>
      </c>
      <c r="E633" s="1">
        <v>0</v>
      </c>
      <c r="F633" s="1">
        <v>0</v>
      </c>
      <c r="G633" s="2">
        <f t="shared" si="10"/>
        <v>19903215.10272</v>
      </c>
      <c r="H633" s="2">
        <f t="shared" si="11"/>
        <v>1.9999999552965164E-2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9859344</v>
      </c>
      <c r="D634" s="1">
        <f>'PR-RAS'!E640</f>
        <v>11287142.869999999</v>
      </c>
      <c r="E634" s="1">
        <v>0</v>
      </c>
      <c r="F634" s="1">
        <v>0</v>
      </c>
      <c r="G634" s="2">
        <f t="shared" si="10"/>
        <v>20530487.62542</v>
      </c>
      <c r="H634" s="2">
        <f t="shared" si="11"/>
        <v>0.13000000081956387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61003</v>
      </c>
      <c r="D636" s="1">
        <f>'PR-RAS'!E642</f>
        <v>440098.88999999873</v>
      </c>
      <c r="E636" s="1">
        <v>0</v>
      </c>
      <c r="F636" s="1">
        <v>0</v>
      </c>
      <c r="G636" s="2">
        <f t="shared" si="10"/>
        <v>597662.49529999844</v>
      </c>
      <c r="H636" s="2">
        <f t="shared" si="11"/>
        <v>0.1100000012665987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826609</v>
      </c>
      <c r="D637" s="1">
        <f>'PR-RAS'!E643</f>
        <v>768607.81</v>
      </c>
      <c r="E637" s="1">
        <v>0</v>
      </c>
      <c r="F637" s="1">
        <v>0</v>
      </c>
      <c r="G637" s="2">
        <f t="shared" si="10"/>
        <v>1503392.4583200002</v>
      </c>
      <c r="H637" s="2">
        <f t="shared" si="11"/>
        <v>0.18999999994412065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765606</v>
      </c>
      <c r="D639" s="1">
        <f>'PR-RAS'!E645</f>
        <v>328508.92000000132</v>
      </c>
      <c r="E639" s="1">
        <v>0</v>
      </c>
      <c r="F639" s="1">
        <v>0</v>
      </c>
      <c r="G639" s="2">
        <f t="shared" si="10"/>
        <v>907634.00992000173</v>
      </c>
      <c r="H639" s="2">
        <f t="shared" si="11"/>
        <v>7.9999998677521944E-2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825713</v>
      </c>
      <c r="D642" s="1">
        <f>'PR-RAS'!E649</f>
        <v>765479.53</v>
      </c>
      <c r="E642" s="1">
        <v>0</v>
      </c>
      <c r="F642" s="1">
        <v>0</v>
      </c>
      <c r="G642" s="2">
        <f t="shared" si="10"/>
        <v>1510626.79046</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1618145</v>
      </c>
      <c r="D643" s="1">
        <f>'PR-RAS'!E650</f>
        <v>1332022.02</v>
      </c>
      <c r="E643" s="1">
        <v>0</v>
      </c>
      <c r="F643" s="1">
        <v>0</v>
      </c>
      <c r="G643" s="2">
        <f t="shared" si="10"/>
        <v>2749165.36368</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1678378</v>
      </c>
      <c r="D644" s="1">
        <f>'PR-RAS'!E651</f>
        <v>1781213.09</v>
      </c>
      <c r="E644" s="1">
        <v>0</v>
      </c>
      <c r="F644" s="1">
        <v>0</v>
      </c>
      <c r="G644" s="2">
        <f t="shared" si="10"/>
        <v>3369837.0877399999</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765480</v>
      </c>
      <c r="D645" s="1">
        <f>'PR-RAS'!E652</f>
        <v>316288.45999999973</v>
      </c>
      <c r="E645" s="1">
        <v>0</v>
      </c>
      <c r="F645" s="1">
        <v>0</v>
      </c>
      <c r="G645" s="2">
        <f t="shared" si="10"/>
        <v>900348.65647999966</v>
      </c>
      <c r="H645" s="2">
        <f t="shared" si="11"/>
        <v>0.45999999972991645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68</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49</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2000</v>
      </c>
      <c r="D656" s="1">
        <f>'PR-RAS'!E663</f>
        <v>0</v>
      </c>
      <c r="E656" s="1">
        <v>0</v>
      </c>
      <c r="F656" s="1">
        <v>0</v>
      </c>
      <c r="G656" s="2">
        <f t="shared" si="10"/>
        <v>1310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8588833</v>
      </c>
      <c r="D668" s="1">
        <f>'PR-RAS'!E675</f>
        <v>8752584.8300000001</v>
      </c>
      <c r="E668" s="1">
        <v>0</v>
      </c>
      <c r="F668" s="1">
        <v>0</v>
      </c>
      <c r="G668" s="2">
        <f t="shared" si="10"/>
        <v>17404699.774220001</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1655</v>
      </c>
      <c r="D670" s="1">
        <f>'PR-RAS'!E677</f>
        <v>9222</v>
      </c>
      <c r="E670" s="1">
        <v>0</v>
      </c>
      <c r="F670" s="1">
        <v>0</v>
      </c>
      <c r="G670" s="2">
        <f t="shared" si="10"/>
        <v>13446.231000000002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39732</v>
      </c>
      <c r="D687" s="1">
        <f>'PR-RAS'!E694</f>
        <v>69980.78</v>
      </c>
      <c r="E687" s="1">
        <v>0</v>
      </c>
      <c r="F687" s="1">
        <v>0</v>
      </c>
      <c r="G687" s="2">
        <f t="shared" si="10"/>
        <v>123269.78216</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37448.300000000003</v>
      </c>
      <c r="E689" s="1">
        <v>0</v>
      </c>
      <c r="F689" s="1">
        <v>0</v>
      </c>
      <c r="G689" s="2">
        <f t="shared" si="10"/>
        <v>51528.860800000002</v>
      </c>
      <c r="H689" s="2">
        <f t="shared" si="11"/>
        <v>0.30000000000291038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80800</v>
      </c>
      <c r="D703" s="1">
        <f>'PR-RAS'!E710</f>
        <v>81600</v>
      </c>
      <c r="E703" s="1">
        <v>0</v>
      </c>
      <c r="F703" s="1">
        <v>0</v>
      </c>
      <c r="G703" s="2">
        <f t="shared" si="10"/>
        <v>171288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15386</v>
      </c>
      <c r="D709" s="1">
        <f>'PR-RAS'!E716</f>
        <v>62227.16</v>
      </c>
      <c r="E709" s="1">
        <v>0</v>
      </c>
      <c r="F709" s="1">
        <v>0</v>
      </c>
      <c r="G709" s="2">
        <f t="shared" si="10"/>
        <v>99006.946559999997</v>
      </c>
      <c r="H709" s="2">
        <f t="shared" si="11"/>
        <v>0.16000000000349246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28869</v>
      </c>
      <c r="D710" s="1">
        <f>'PR-RAS'!E717</f>
        <v>29523.14</v>
      </c>
      <c r="E710" s="1">
        <v>0</v>
      </c>
      <c r="F710" s="1">
        <v>0</v>
      </c>
      <c r="G710" s="2">
        <f t="shared" si="10"/>
        <v>62331.933519999999</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210462</v>
      </c>
      <c r="D711" s="1">
        <f>'PR-RAS'!E718</f>
        <v>252781.59</v>
      </c>
      <c r="E711" s="1">
        <v>0</v>
      </c>
      <c r="F711" s="1">
        <v>0</v>
      </c>
      <c r="G711" s="2">
        <f t="shared" si="10"/>
        <v>508377.8777999999</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12080</v>
      </c>
      <c r="D713" s="1">
        <f>'PR-RAS'!E720</f>
        <v>20400</v>
      </c>
      <c r="E713" s="1">
        <v>0</v>
      </c>
      <c r="F713" s="1">
        <v>0</v>
      </c>
      <c r="G713" s="2">
        <f t="shared" si="10"/>
        <v>37650.559999999998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175552</v>
      </c>
      <c r="D715" s="1">
        <f>'PR-RAS'!E722</f>
        <v>157834.35</v>
      </c>
      <c r="E715" s="1">
        <v>0</v>
      </c>
      <c r="F715" s="1">
        <v>0</v>
      </c>
      <c r="G715" s="2">
        <f t="shared" si="10"/>
        <v>350731.57980000001</v>
      </c>
      <c r="H715" s="2">
        <f t="shared" si="11"/>
        <v>0.35000000000582077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11605160</v>
      </c>
      <c r="D984" s="6">
        <f>BILANCA!E6</f>
        <v>10841360.019999998</v>
      </c>
      <c r="E984" s="6">
        <v>0</v>
      </c>
      <c r="F984" s="6">
        <v>0</v>
      </c>
      <c r="G984" s="7">
        <f t="shared" ref="G984:G1241" si="22">B984/1000*C984+B984/500*D984</f>
        <v>33287.880039999996</v>
      </c>
      <c r="H984" s="7">
        <f t="shared" si="19"/>
        <v>1.9999997690320015E-2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10666768</v>
      </c>
      <c r="D985" s="1">
        <f>BILANCA!E7</f>
        <v>10428063.319999998</v>
      </c>
      <c r="E985" s="1">
        <v>0</v>
      </c>
      <c r="F985" s="1">
        <v>0</v>
      </c>
      <c r="G985" s="2">
        <f t="shared" si="22"/>
        <v>63045.789279999997</v>
      </c>
      <c r="H985" s="2">
        <f t="shared" si="19"/>
        <v>0.31999999843537807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10666768</v>
      </c>
      <c r="D990" s="1">
        <f>BILANCA!E12</f>
        <v>10428063.319999998</v>
      </c>
      <c r="E990" s="1">
        <v>0</v>
      </c>
      <c r="F990" s="1">
        <v>0</v>
      </c>
      <c r="G990" s="2">
        <f t="shared" si="22"/>
        <v>220660.26247999998</v>
      </c>
      <c r="H990" s="2">
        <f t="shared" si="19"/>
        <v>0.31999999843537807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9797739</v>
      </c>
      <c r="D991" s="1">
        <f>BILANCA!E13</f>
        <v>9656077.1199999992</v>
      </c>
      <c r="E991" s="1">
        <v>0</v>
      </c>
      <c r="F991" s="1">
        <v>0</v>
      </c>
      <c r="G991" s="2">
        <f t="shared" si="22"/>
        <v>232879.14591999998</v>
      </c>
      <c r="H991" s="2">
        <f t="shared" si="19"/>
        <v>0.11999999918043613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11804967</v>
      </c>
      <c r="D993" s="1">
        <f>BILANCA!E15</f>
        <v>11804967.539999999</v>
      </c>
      <c r="E993" s="1">
        <v>0</v>
      </c>
      <c r="F993" s="1">
        <v>0</v>
      </c>
      <c r="G993" s="2">
        <f t="shared" si="22"/>
        <v>354149.0208</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2007228</v>
      </c>
      <c r="D996" s="1">
        <f>BILANCA!E18</f>
        <v>2148890.42</v>
      </c>
      <c r="E996" s="1">
        <v>0</v>
      </c>
      <c r="F996" s="1">
        <v>0</v>
      </c>
      <c r="G996" s="2">
        <f t="shared" si="22"/>
        <v>81965.114919999993</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615065</v>
      </c>
      <c r="D997" s="1">
        <f>BILANCA!E19</f>
        <v>509142.12000000011</v>
      </c>
      <c r="E997" s="1">
        <v>0</v>
      </c>
      <c r="F997" s="1">
        <v>0</v>
      </c>
      <c r="G997" s="2">
        <f t="shared" si="22"/>
        <v>22866.889360000001</v>
      </c>
      <c r="H997" s="2">
        <f t="shared" si="19"/>
        <v>0.12000000011175871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985115</v>
      </c>
      <c r="D998" s="1">
        <f>BILANCA!E20</f>
        <v>1004276.82</v>
      </c>
      <c r="E998" s="1">
        <v>0</v>
      </c>
      <c r="F998" s="1">
        <v>0</v>
      </c>
      <c r="G998" s="2">
        <f t="shared" si="22"/>
        <v>44905.029599999994</v>
      </c>
      <c r="H998" s="2">
        <f t="shared" si="19"/>
        <v>0.18000000005122274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33437</v>
      </c>
      <c r="D999" s="1">
        <f>BILANCA!E21</f>
        <v>36176.050000000003</v>
      </c>
      <c r="E999" s="1">
        <v>0</v>
      </c>
      <c r="F999" s="1">
        <v>0</v>
      </c>
      <c r="G999" s="2">
        <f t="shared" si="22"/>
        <v>1692.6256000000001</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121523</v>
      </c>
      <c r="D1000" s="1">
        <f>BILANCA!E22</f>
        <v>126495.41</v>
      </c>
      <c r="E1000" s="1">
        <v>0</v>
      </c>
      <c r="F1000" s="1">
        <v>0</v>
      </c>
      <c r="G1000" s="2">
        <f t="shared" si="22"/>
        <v>6366.7349400000003</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29592</v>
      </c>
      <c r="D1001" s="1">
        <f>BILANCA!E23</f>
        <v>45448.91</v>
      </c>
      <c r="E1001" s="1">
        <v>0</v>
      </c>
      <c r="F1001" s="1">
        <v>0</v>
      </c>
      <c r="G1001" s="2">
        <f t="shared" si="22"/>
        <v>2168.8167599999997</v>
      </c>
      <c r="H1001" s="2">
        <f t="shared" si="19"/>
        <v>8.999999999650754E-2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13438</v>
      </c>
      <c r="D1002" s="1">
        <f>BILANCA!E24</f>
        <v>13438</v>
      </c>
      <c r="E1002" s="1">
        <v>0</v>
      </c>
      <c r="F1002" s="1">
        <v>0</v>
      </c>
      <c r="G1002" s="2">
        <f t="shared" si="22"/>
        <v>765.96600000000001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118840</v>
      </c>
      <c r="D1003" s="1">
        <f>BILANCA!E25</f>
        <v>118840.59</v>
      </c>
      <c r="E1003" s="1">
        <v>0</v>
      </c>
      <c r="F1003" s="1">
        <v>0</v>
      </c>
      <c r="G1003" s="2">
        <f t="shared" si="22"/>
        <v>7130.4236000000001</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420635</v>
      </c>
      <c r="D1004" s="1">
        <f>BILANCA!E26</f>
        <v>422533.84</v>
      </c>
      <c r="E1004" s="1">
        <v>0</v>
      </c>
      <c r="F1004" s="1">
        <v>0</v>
      </c>
      <c r="G1004" s="2">
        <f t="shared" si="22"/>
        <v>26579.756280000001</v>
      </c>
      <c r="H1004" s="2">
        <f t="shared" si="19"/>
        <v>0.15999999997438863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1107515</v>
      </c>
      <c r="D1006" s="1">
        <f>BILANCA!E28</f>
        <v>1258067.5</v>
      </c>
      <c r="E1006" s="1">
        <v>0</v>
      </c>
      <c r="F1006" s="1">
        <v>0</v>
      </c>
      <c r="G1006" s="2">
        <f t="shared" si="22"/>
        <v>83343.95</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145758</v>
      </c>
      <c r="D1008" s="1">
        <f>BILANCA!E30</f>
        <v>145757.70000000001</v>
      </c>
      <c r="E1008" s="1">
        <v>0</v>
      </c>
      <c r="F1008" s="1">
        <v>0</v>
      </c>
      <c r="G1008" s="2">
        <f t="shared" si="22"/>
        <v>10931.835000000001</v>
      </c>
      <c r="H1008" s="2">
        <f t="shared" si="19"/>
        <v>0.29999999998835847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145758</v>
      </c>
      <c r="D1012" s="1">
        <f>BILANCA!E34</f>
        <v>145757.70000000001</v>
      </c>
      <c r="E1012" s="1">
        <v>0</v>
      </c>
      <c r="F1012" s="1">
        <v>0</v>
      </c>
      <c r="G1012" s="2">
        <f t="shared" si="22"/>
        <v>12680.928600000001</v>
      </c>
      <c r="H1012" s="2">
        <f t="shared" si="19"/>
        <v>0.29999999998835847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246203</v>
      </c>
      <c r="D1013" s="1">
        <f>BILANCA!E35</f>
        <v>255083.35</v>
      </c>
      <c r="E1013" s="1">
        <v>0</v>
      </c>
      <c r="F1013" s="1">
        <v>0</v>
      </c>
      <c r="G1013" s="2">
        <f t="shared" si="22"/>
        <v>22691.091</v>
      </c>
      <c r="H1013" s="2">
        <f t="shared" si="19"/>
        <v>0.35000000000582077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246203</v>
      </c>
      <c r="D1014" s="1">
        <f>BILANCA!E36</f>
        <v>255083.35</v>
      </c>
      <c r="E1014" s="1">
        <v>0</v>
      </c>
      <c r="F1014" s="1">
        <v>0</v>
      </c>
      <c r="G1014" s="2">
        <f t="shared" si="22"/>
        <v>23447.4607</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7761</v>
      </c>
      <c r="D1023" s="1">
        <f>BILANCA!E45</f>
        <v>7760.73</v>
      </c>
      <c r="E1023" s="1">
        <v>0</v>
      </c>
      <c r="F1023" s="1">
        <v>0</v>
      </c>
      <c r="G1023" s="2">
        <f t="shared" si="22"/>
        <v>931.2983999999999</v>
      </c>
      <c r="H1023" s="2">
        <f t="shared" si="19"/>
        <v>0.27000000000043656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14866</v>
      </c>
      <c r="D1025" s="1">
        <f>BILANCA!E47</f>
        <v>14865.65</v>
      </c>
      <c r="E1025" s="1">
        <v>0</v>
      </c>
      <c r="F1025" s="1">
        <v>0</v>
      </c>
      <c r="G1025" s="2">
        <f t="shared" si="22"/>
        <v>1873.0866000000001</v>
      </c>
      <c r="H1025" s="2">
        <f t="shared" si="19"/>
        <v>0.3500000000003638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7105</v>
      </c>
      <c r="D1028" s="1">
        <f>BILANCA!E50</f>
        <v>7104.92</v>
      </c>
      <c r="E1028" s="1">
        <v>0</v>
      </c>
      <c r="F1028" s="1">
        <v>0</v>
      </c>
      <c r="G1028" s="2">
        <f t="shared" si="22"/>
        <v>959.16779999999994</v>
      </c>
      <c r="H1028" s="2">
        <f t="shared" si="19"/>
        <v>7.999999999992724E-2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229088</v>
      </c>
      <c r="D1032" s="1">
        <f>BILANCA!E54</f>
        <v>235200.67</v>
      </c>
      <c r="E1032" s="1">
        <v>0</v>
      </c>
      <c r="F1032" s="1">
        <v>0</v>
      </c>
      <c r="G1032" s="2">
        <f t="shared" si="22"/>
        <v>34274.977660000004</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229088</v>
      </c>
      <c r="D1033" s="1">
        <f>BILANCA!E55</f>
        <v>235200.67</v>
      </c>
      <c r="E1033" s="1">
        <v>0</v>
      </c>
      <c r="F1033" s="1">
        <v>0</v>
      </c>
      <c r="G1033" s="2">
        <f t="shared" si="22"/>
        <v>34974.467000000004</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938392</v>
      </c>
      <c r="D1046" s="1">
        <f>BILANCA!E68</f>
        <v>413296.7</v>
      </c>
      <c r="E1046" s="1">
        <v>0</v>
      </c>
      <c r="F1046" s="1">
        <v>0</v>
      </c>
      <c r="G1046" s="2">
        <f t="shared" si="22"/>
        <v>111194.0802</v>
      </c>
      <c r="H1046" s="2">
        <f t="shared" si="19"/>
        <v>0.29999999998835847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765480</v>
      </c>
      <c r="D1047" s="1">
        <f>BILANCA!E69</f>
        <v>316288.46000000002</v>
      </c>
      <c r="E1047" s="1">
        <v>0</v>
      </c>
      <c r="F1047" s="1">
        <v>0</v>
      </c>
      <c r="G1047" s="2">
        <f t="shared" si="22"/>
        <v>89475.642879999999</v>
      </c>
      <c r="H1047" s="2">
        <f t="shared" si="19"/>
        <v>0.46000000002095476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765480</v>
      </c>
      <c r="D1048" s="1">
        <f>BILANCA!E70</f>
        <v>316288.46000000002</v>
      </c>
      <c r="E1048" s="1">
        <v>0</v>
      </c>
      <c r="F1048" s="1">
        <v>0</v>
      </c>
      <c r="G1048" s="2">
        <f t="shared" si="22"/>
        <v>90873.699800000002</v>
      </c>
      <c r="H1048" s="2">
        <f t="shared" si="19"/>
        <v>0.46000000002095476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765480</v>
      </c>
      <c r="D1050" s="1">
        <f>BILANCA!E72</f>
        <v>316288.46000000002</v>
      </c>
      <c r="E1050" s="1">
        <v>0</v>
      </c>
      <c r="F1050" s="1">
        <v>0</v>
      </c>
      <c r="G1050" s="2">
        <f t="shared" si="22"/>
        <v>93669.813640000008</v>
      </c>
      <c r="H1050" s="2">
        <f t="shared" si="19"/>
        <v>0.46000000002095476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162904</v>
      </c>
      <c r="D1056" s="1">
        <f>BILANCA!E78</f>
        <v>90431.16</v>
      </c>
      <c r="E1056" s="1">
        <v>0</v>
      </c>
      <c r="F1056" s="1">
        <v>0</v>
      </c>
      <c r="G1056" s="2">
        <f t="shared" si="22"/>
        <v>25094.941359999997</v>
      </c>
      <c r="H1056" s="2">
        <f t="shared" si="19"/>
        <v>0.16000000000349246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127</v>
      </c>
      <c r="D1061" s="1">
        <f>BILANCA!E83</f>
        <v>0</v>
      </c>
      <c r="E1061" s="1">
        <v>0</v>
      </c>
      <c r="F1061" s="1">
        <v>0</v>
      </c>
      <c r="G1061" s="2">
        <f t="shared" si="22"/>
        <v>9.9060000000000006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162777</v>
      </c>
      <c r="D1064" s="1">
        <f>BILANCA!E86</f>
        <v>90431.16</v>
      </c>
      <c r="E1064" s="1">
        <v>0</v>
      </c>
      <c r="F1064" s="1">
        <v>0</v>
      </c>
      <c r="G1064" s="2">
        <f t="shared" si="22"/>
        <v>27834.784919999998</v>
      </c>
      <c r="H1064" s="2">
        <f t="shared" si="19"/>
        <v>0.16000000000349246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10008</v>
      </c>
      <c r="D1142" s="1">
        <f>BILANCA!E164</f>
        <v>6577.08</v>
      </c>
      <c r="E1142" s="1">
        <v>0</v>
      </c>
      <c r="F1142" s="1">
        <v>0</v>
      </c>
      <c r="G1142" s="2">
        <f t="shared" si="22"/>
        <v>3682.7834400000002</v>
      </c>
      <c r="H1142" s="2">
        <f t="shared" si="23"/>
        <v>7.999999999992724E-2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10008</v>
      </c>
      <c r="D1144" s="1">
        <f>BILANCA!E166</f>
        <v>6577.08</v>
      </c>
      <c r="E1144" s="1">
        <v>0</v>
      </c>
      <c r="F1144" s="1">
        <v>0</v>
      </c>
      <c r="G1144" s="2">
        <f t="shared" si="22"/>
        <v>3729.1077599999999</v>
      </c>
      <c r="H1144" s="2">
        <f t="shared" si="23"/>
        <v>7.999999999992724E-2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11605160</v>
      </c>
      <c r="D1152" s="1">
        <f>BILANCA!E175</f>
        <v>10841360.02</v>
      </c>
      <c r="E1152" s="1">
        <v>0</v>
      </c>
      <c r="F1152" s="1">
        <v>0</v>
      </c>
      <c r="G1152" s="2">
        <f t="shared" si="22"/>
        <v>5625651.72676</v>
      </c>
      <c r="H1152" s="2">
        <f t="shared" si="23"/>
        <v>1.9999999552965164E-2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162777</v>
      </c>
      <c r="D1153" s="1">
        <f>BILANCA!E176</f>
        <v>82717.23</v>
      </c>
      <c r="E1153" s="1">
        <v>0</v>
      </c>
      <c r="F1153" s="1">
        <v>0</v>
      </c>
      <c r="G1153" s="2">
        <f t="shared" si="22"/>
        <v>55795.948200000006</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162777</v>
      </c>
      <c r="D1154" s="1">
        <f>BILANCA!E177</f>
        <v>82717.23</v>
      </c>
      <c r="E1154" s="1">
        <v>0</v>
      </c>
      <c r="F1154" s="1">
        <v>0</v>
      </c>
      <c r="G1154" s="2">
        <f t="shared" si="22"/>
        <v>56124.159660000005</v>
      </c>
      <c r="H1154" s="2">
        <f t="shared" si="23"/>
        <v>0.22999999999592546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606.47</v>
      </c>
      <c r="E1156" s="1">
        <v>0</v>
      </c>
      <c r="F1156" s="1">
        <v>0</v>
      </c>
      <c r="G1156" s="2">
        <f t="shared" si="22"/>
        <v>209.83861999999999</v>
      </c>
      <c r="H1156" s="2">
        <f t="shared" si="23"/>
        <v>0.47000000000002728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162777</v>
      </c>
      <c r="D1165" s="1">
        <f>BILANCA!E188</f>
        <v>82110.759999999995</v>
      </c>
      <c r="E1165" s="1">
        <v>0</v>
      </c>
      <c r="F1165" s="1">
        <v>0</v>
      </c>
      <c r="G1165" s="2">
        <f t="shared" si="22"/>
        <v>59513.730639999994</v>
      </c>
      <c r="H1165" s="2">
        <f t="shared" si="23"/>
        <v>0.24000000000523869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11442383</v>
      </c>
      <c r="D1214" s="1">
        <f>BILANCA!E237</f>
        <v>10758642.789999999</v>
      </c>
      <c r="E1214" s="1">
        <v>0</v>
      </c>
      <c r="F1214" s="1">
        <v>0</v>
      </c>
      <c r="G1214" s="2">
        <f t="shared" si="22"/>
        <v>7613683.4419799997</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10666769</v>
      </c>
      <c r="D1215" s="1">
        <f>BILANCA!E238</f>
        <v>10423556.789999999</v>
      </c>
      <c r="E1215" s="1">
        <v>0</v>
      </c>
      <c r="F1215" s="1">
        <v>0</v>
      </c>
      <c r="G1215" s="2">
        <f t="shared" si="22"/>
        <v>7311220.75856</v>
      </c>
      <c r="H1215" s="2">
        <f t="shared" si="23"/>
        <v>0.21000000089406967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10666769</v>
      </c>
      <c r="D1216" s="1">
        <f>BILANCA!E239</f>
        <v>10423556.789999999</v>
      </c>
      <c r="E1216" s="1">
        <v>0</v>
      </c>
      <c r="F1216" s="1">
        <v>0</v>
      </c>
      <c r="G1216" s="2">
        <f t="shared" si="22"/>
        <v>7342734.64114</v>
      </c>
      <c r="H1216" s="2">
        <f t="shared" si="23"/>
        <v>0.21000000089406967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10666769</v>
      </c>
      <c r="D1217" s="1">
        <f>BILANCA!E240</f>
        <v>10423556.789999999</v>
      </c>
      <c r="E1217" s="1">
        <v>0</v>
      </c>
      <c r="F1217" s="1">
        <v>0</v>
      </c>
      <c r="G1217" s="2">
        <f t="shared" si="22"/>
        <v>7374248.5237199999</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765606</v>
      </c>
      <c r="D1222" s="1">
        <f>BILANCA!E245</f>
        <v>328508.92</v>
      </c>
      <c r="E1222" s="1">
        <v>0</v>
      </c>
      <c r="F1222" s="1">
        <v>0</v>
      </c>
      <c r="G1222" s="2">
        <f t="shared" si="22"/>
        <v>340007.09775999998</v>
      </c>
      <c r="H1222" s="2">
        <f t="shared" si="23"/>
        <v>8.0000000016298145E-2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765606</v>
      </c>
      <c r="D1223" s="1">
        <f>BILANCA!E246</f>
        <v>380735.69</v>
      </c>
      <c r="E1223" s="1">
        <v>0</v>
      </c>
      <c r="F1223" s="1">
        <v>0</v>
      </c>
      <c r="G1223" s="2">
        <f t="shared" si="22"/>
        <v>366498.57120000001</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765606</v>
      </c>
      <c r="D1224" s="1">
        <f>BILANCA!E247</f>
        <v>380735.69</v>
      </c>
      <c r="E1224" s="1">
        <v>0</v>
      </c>
      <c r="F1224" s="1">
        <v>0</v>
      </c>
      <c r="G1224" s="2">
        <f t="shared" si="22"/>
        <v>368025.64858000004</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52226.77</v>
      </c>
      <c r="E1227" s="1">
        <v>0</v>
      </c>
      <c r="F1227" s="1">
        <v>0</v>
      </c>
      <c r="G1227" s="2">
        <f t="shared" si="22"/>
        <v>25486.663759999999</v>
      </c>
      <c r="H1227" s="2">
        <f t="shared" si="23"/>
        <v>0.23000000000320142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52226.77</v>
      </c>
      <c r="E1229" s="1">
        <v>0</v>
      </c>
      <c r="F1229" s="1">
        <v>0</v>
      </c>
      <c r="G1229" s="2">
        <f t="shared" si="22"/>
        <v>25695.570839999997</v>
      </c>
      <c r="H1229" s="2">
        <f t="shared" si="23"/>
        <v>0.23000000000320142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10008</v>
      </c>
      <c r="D1233" s="1">
        <f>BILANCA!E256</f>
        <v>6577.08</v>
      </c>
      <c r="E1233" s="1">
        <v>0</v>
      </c>
      <c r="F1233" s="1">
        <v>0</v>
      </c>
      <c r="G1233" s="2">
        <f t="shared" si="22"/>
        <v>5790.54</v>
      </c>
      <c r="H1233" s="2">
        <f t="shared" si="23"/>
        <v>7.999999999992724E-2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17966</v>
      </c>
      <c r="D1236" s="1">
        <f>BILANCA!E259</f>
        <v>17966.75</v>
      </c>
      <c r="E1236" s="1">
        <v>0</v>
      </c>
      <c r="F1236" s="1">
        <v>0</v>
      </c>
      <c r="G1236" s="2">
        <f t="shared" si="22"/>
        <v>13636.573499999999</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17966</v>
      </c>
      <c r="D1237" s="1">
        <f>BILANCA!E260</f>
        <v>17966.75</v>
      </c>
      <c r="E1237" s="1">
        <v>0</v>
      </c>
      <c r="F1237" s="1">
        <v>0</v>
      </c>
      <c r="G1237" s="2">
        <f t="shared" si="22"/>
        <v>13690.473000000002</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10008</v>
      </c>
      <c r="D1243" s="1">
        <f>BILANCA!E267</f>
        <v>6577.08</v>
      </c>
      <c r="E1243" s="1">
        <v>0</v>
      </c>
      <c r="F1243" s="1">
        <v>0</v>
      </c>
      <c r="G1243" s="2">
        <f t="shared" si="24"/>
        <v>6022.1615999999995</v>
      </c>
      <c r="H1243" s="2">
        <f t="shared" si="23"/>
        <v>7.999999999992724E-2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162777</v>
      </c>
      <c r="D1244" s="1">
        <f>BILANCA!E268</f>
        <v>90431.16</v>
      </c>
      <c r="E1244" s="1">
        <v>0</v>
      </c>
      <c r="F1244" s="1">
        <v>0</v>
      </c>
      <c r="G1244" s="2">
        <f t="shared" si="24"/>
        <v>89689.862519999995</v>
      </c>
      <c r="H1244" s="2">
        <f t="shared" si="23"/>
        <v>0.16000000000349246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162777</v>
      </c>
      <c r="D1264" s="1">
        <f>BILANCA!E288</f>
        <v>82717.23</v>
      </c>
      <c r="E1264" s="1">
        <v>0</v>
      </c>
      <c r="F1264" s="1">
        <v>0</v>
      </c>
      <c r="G1264" s="2">
        <f t="shared" si="24"/>
        <v>92227.420260000014</v>
      </c>
      <c r="H1264" s="2">
        <f t="shared" si="23"/>
        <v>0.22999999999592546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9859344</v>
      </c>
      <c r="D1408" s="1">
        <f>'RAS-funkcijski'!E114</f>
        <v>11287142.869999999</v>
      </c>
      <c r="E1408" s="1">
        <v>0</v>
      </c>
      <c r="F1408" s="1">
        <v>0</v>
      </c>
      <c r="G1408" s="2">
        <f t="shared" si="24"/>
        <v>3567699.2714</v>
      </c>
      <c r="H1408" s="2">
        <f t="shared" si="27"/>
        <v>0.13000000081956387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9859344</v>
      </c>
      <c r="D1412" s="1">
        <f>'RAS-funkcijski'!E118</f>
        <v>11287142.869999999</v>
      </c>
      <c r="E1412" s="1">
        <v>0</v>
      </c>
      <c r="F1412" s="1">
        <v>0</v>
      </c>
      <c r="G1412" s="2">
        <f t="shared" si="24"/>
        <v>3697433.79036</v>
      </c>
      <c r="H1412" s="2">
        <f t="shared" si="27"/>
        <v>0.13000000081956387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9859344</v>
      </c>
      <c r="D1413" s="1">
        <f>'RAS-funkcijski'!E119</f>
        <v>11287142.869999999</v>
      </c>
      <c r="E1413" s="1">
        <v>0</v>
      </c>
      <c r="F1413" s="1">
        <v>0</v>
      </c>
      <c r="G1413" s="2">
        <f t="shared" si="24"/>
        <v>3729867.4200999998</v>
      </c>
      <c r="H1413" s="2">
        <f t="shared" si="27"/>
        <v>0.13000000081956387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9859344</v>
      </c>
      <c r="D1435" s="13">
        <f>'RAS-funkcijski'!E141</f>
        <v>11287142.869999999</v>
      </c>
      <c r="E1435" s="13">
        <v>0</v>
      </c>
      <c r="F1435" s="13">
        <v>0</v>
      </c>
      <c r="G1435" s="14">
        <f t="shared" si="24"/>
        <v>4443407.2743800003</v>
      </c>
      <c r="H1435" s="14">
        <f t="shared" si="27"/>
        <v>0.13000000081956387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180155</v>
      </c>
      <c r="D1480" s="6"/>
      <c r="E1480" s="6">
        <v>0</v>
      </c>
      <c r="F1480" s="6">
        <v>0</v>
      </c>
      <c r="G1480" s="7">
        <f t="shared" ref="G1480:G1580" si="34">B1480/1000*C1480</f>
        <v>180.155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82110.759999999995</v>
      </c>
      <c r="D1481" s="1">
        <v>0</v>
      </c>
      <c r="E1481" s="1">
        <v>0</v>
      </c>
      <c r="F1481" s="1">
        <v>0</v>
      </c>
      <c r="G1481" s="2">
        <f t="shared" si="34"/>
        <v>164.22152</v>
      </c>
      <c r="H1481" s="2">
        <f t="shared" si="35"/>
        <v>0.24000000000523869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82110.759999999995</v>
      </c>
      <c r="D1483" s="1">
        <v>0</v>
      </c>
      <c r="E1483" s="1">
        <v>0</v>
      </c>
      <c r="F1483" s="1">
        <v>0</v>
      </c>
      <c r="G1483" s="2">
        <f t="shared" si="34"/>
        <v>328.44304</v>
      </c>
      <c r="H1483" s="2">
        <f t="shared" si="35"/>
        <v>0.24000000000523869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606.47</v>
      </c>
      <c r="D1485" s="1">
        <v>0</v>
      </c>
      <c r="E1485" s="1">
        <v>0</v>
      </c>
      <c r="F1485" s="1">
        <v>0</v>
      </c>
      <c r="G1485" s="2">
        <f t="shared" si="34"/>
        <v>3.6388200000000004</v>
      </c>
      <c r="H1485" s="2">
        <f t="shared" si="35"/>
        <v>0.47000000000002728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81504.289999999994</v>
      </c>
      <c r="D1491" s="1">
        <v>0</v>
      </c>
      <c r="E1491" s="1">
        <v>0</v>
      </c>
      <c r="F1491" s="1">
        <v>0</v>
      </c>
      <c r="G1491" s="2">
        <f t="shared" si="34"/>
        <v>978.05147999999997</v>
      </c>
      <c r="H1491" s="2">
        <f t="shared" si="35"/>
        <v>0.28999999999359716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180155</v>
      </c>
      <c r="D1499" s="1">
        <v>0</v>
      </c>
      <c r="E1499" s="1">
        <v>0</v>
      </c>
      <c r="F1499" s="1">
        <v>0</v>
      </c>
      <c r="G1499" s="2">
        <f t="shared" si="34"/>
        <v>3603.1</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180155</v>
      </c>
      <c r="D1501" s="1">
        <v>0</v>
      </c>
      <c r="E1501" s="1">
        <v>0</v>
      </c>
      <c r="F1501" s="1">
        <v>0</v>
      </c>
      <c r="G1501" s="2">
        <f t="shared" si="34"/>
        <v>3963.41</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180155</v>
      </c>
      <c r="D1502" s="1">
        <v>0</v>
      </c>
      <c r="E1502" s="1">
        <v>0</v>
      </c>
      <c r="F1502" s="1">
        <v>0</v>
      </c>
      <c r="G1502" s="2">
        <f t="shared" si="34"/>
        <v>4143.5649999999996</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82110.760000000009</v>
      </c>
      <c r="D1517" s="1">
        <v>0</v>
      </c>
      <c r="E1517" s="1">
        <v>0</v>
      </c>
      <c r="F1517" s="1">
        <v>0</v>
      </c>
      <c r="G1517" s="2">
        <f t="shared" si="34"/>
        <v>3120.2088800000001</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82110.759999999995</v>
      </c>
      <c r="D1518" s="1">
        <v>0</v>
      </c>
      <c r="E1518" s="1">
        <v>0</v>
      </c>
      <c r="F1518" s="1">
        <v>0</v>
      </c>
      <c r="G1518" s="2">
        <f t="shared" si="34"/>
        <v>3202.3196399999997</v>
      </c>
      <c r="H1518" s="2">
        <f t="shared" si="35"/>
        <v>0.24000000000523869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82110.759999999995</v>
      </c>
      <c r="D1519" s="1">
        <v>0</v>
      </c>
      <c r="E1519" s="1">
        <v>0</v>
      </c>
      <c r="F1519" s="1">
        <v>0</v>
      </c>
      <c r="G1519" s="2">
        <f t="shared" si="34"/>
        <v>3284.4303999999997</v>
      </c>
      <c r="H1519" s="2">
        <f t="shared" si="35"/>
        <v>0.24000000000523869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82110.759999999995</v>
      </c>
      <c r="D1520" s="1">
        <v>0</v>
      </c>
      <c r="E1520" s="1">
        <v>0</v>
      </c>
      <c r="F1520" s="1">
        <v>0</v>
      </c>
      <c r="G1520" s="2">
        <f t="shared" si="34"/>
        <v>3366.5411599999998</v>
      </c>
      <c r="H1520" s="2">
        <f t="shared" si="35"/>
        <v>0.24000000000523869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18049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9797060</v>
      </c>
      <c r="I16" s="172">
        <f>'PR-RAS'!E6</f>
        <v>10845761.15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9478017</v>
      </c>
      <c r="I17" s="172">
        <f>'PR-RAS'!E151</f>
        <v>11233633.27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765606</v>
      </c>
      <c r="I18" s="172">
        <f>'PR-RAS'!E645</f>
        <v>328508.92000000132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10666768</v>
      </c>
      <c r="I20" s="175">
        <f>BILANCA!E7</f>
        <v>10428063.319999998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938392</v>
      </c>
      <c r="I21" s="177">
        <f>BILANCA!E68</f>
        <v>413296.7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162777</v>
      </c>
      <c r="I22" s="177">
        <f>BILANCA!E176</f>
        <v>82717.23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11442383</v>
      </c>
      <c r="I23" s="179">
        <f>BILANCA!E237</f>
        <v>10758642.789999999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9859344</v>
      </c>
      <c r="I27" s="177">
        <f>'RAS-funkcijski'!E114</f>
        <v>11287142.869999999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9859344</v>
      </c>
      <c r="I28" s="181">
        <f>'RAS-funkcijski'!E141</f>
        <v>11287142.869999999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180155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82110.760000000009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82110.759999999995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77"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9797060</v>
      </c>
      <c r="E6" s="53">
        <f>E7+E44+E50+E82+E106+E124+E133+E139</f>
        <v>10845761.15</v>
      </c>
      <c r="F6" s="54">
        <f t="shared" ref="F6:F131" si="0">IF(D6&lt;&gt;0,IF(E6/D6&gt;=100,"&gt;&gt;100",E6/D6*100),"-")</f>
        <v>110.70424341588192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8632220</v>
      </c>
      <c r="E50" s="53">
        <f>E51+E54+E59+E62+E65+E68+E71+E74+E77</f>
        <v>8869235.9100000001</v>
      </c>
      <c r="F50" s="54">
        <f t="shared" si="0"/>
        <v>102.74571211113712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2000</v>
      </c>
      <c r="E59" s="53">
        <f t="shared" si="12"/>
        <v>0</v>
      </c>
      <c r="F59" s="54">
        <f t="shared" si="0"/>
        <v>0</v>
      </c>
    </row>
    <row r="60" spans="1:6" ht="24" x14ac:dyDescent="0.2">
      <c r="A60" s="55">
        <v>6331</v>
      </c>
      <c r="B60" s="88" t="s">
        <v>163</v>
      </c>
      <c r="C60" s="52" t="s">
        <v>164</v>
      </c>
      <c r="D60" s="244">
        <v>2000</v>
      </c>
      <c r="E60" s="244">
        <v>0</v>
      </c>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8590488</v>
      </c>
      <c r="E68" s="53">
        <f t="shared" si="15"/>
        <v>8761806.8300000001</v>
      </c>
      <c r="F68" s="54">
        <f t="shared" si="0"/>
        <v>101.9942851907831</v>
      </c>
    </row>
    <row r="69" spans="1:6" ht="12.75" customHeight="1" x14ac:dyDescent="0.2">
      <c r="A69" s="55" t="s">
        <v>181</v>
      </c>
      <c r="B69" s="87" t="s">
        <v>182</v>
      </c>
      <c r="C69" s="52" t="s">
        <v>181</v>
      </c>
      <c r="D69" s="244">
        <v>8588833</v>
      </c>
      <c r="E69" s="244">
        <v>8752584.8300000001</v>
      </c>
      <c r="F69" s="54">
        <f t="shared" si="0"/>
        <v>101.90656670120377</v>
      </c>
    </row>
    <row r="70" spans="1:6" ht="24" x14ac:dyDescent="0.2">
      <c r="A70" s="55" t="s">
        <v>183</v>
      </c>
      <c r="B70" s="87" t="s">
        <v>184</v>
      </c>
      <c r="C70" s="52" t="s">
        <v>183</v>
      </c>
      <c r="D70" s="244">
        <v>1655</v>
      </c>
      <c r="E70" s="244">
        <v>9222</v>
      </c>
      <c r="F70" s="54">
        <f t="shared" si="0"/>
        <v>557.22054380664656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39732</v>
      </c>
      <c r="E74" s="53">
        <f t="shared" si="17"/>
        <v>107429.08</v>
      </c>
      <c r="F74" s="54">
        <f t="shared" si="0"/>
        <v>270.38427464008856</v>
      </c>
    </row>
    <row r="75" spans="1:6" ht="12.75" customHeight="1" x14ac:dyDescent="0.2">
      <c r="A75" s="55" t="s">
        <v>193</v>
      </c>
      <c r="B75" s="87" t="s">
        <v>194</v>
      </c>
      <c r="C75" s="52" t="s">
        <v>193</v>
      </c>
      <c r="D75" s="244">
        <v>39732</v>
      </c>
      <c r="E75" s="244">
        <v>107429.08</v>
      </c>
      <c r="F75" s="54">
        <f t="shared" si="0"/>
        <v>270.38427464008856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v>
      </c>
      <c r="E82" s="53">
        <f t="shared" si="19"/>
        <v>5.99</v>
      </c>
      <c r="F82" s="54">
        <f t="shared" si="0"/>
        <v>119.8</v>
      </c>
    </row>
    <row r="83" spans="1:6" ht="12.75" customHeight="1" x14ac:dyDescent="0.2">
      <c r="A83" s="55">
        <v>641</v>
      </c>
      <c r="B83" s="87" t="s">
        <v>209</v>
      </c>
      <c r="C83" s="52" t="s">
        <v>210</v>
      </c>
      <c r="D83" s="53">
        <f t="shared" ref="D83:E83" si="20">SUM(D84:D90)</f>
        <v>5</v>
      </c>
      <c r="E83" s="53">
        <f t="shared" si="20"/>
        <v>5.99</v>
      </c>
      <c r="F83" s="54">
        <f t="shared" si="0"/>
        <v>119.8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v>
      </c>
      <c r="E85" s="244">
        <v>5.99</v>
      </c>
      <c r="F85" s="54">
        <f t="shared" si="0"/>
        <v>119.8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81060</v>
      </c>
      <c r="E106" s="53">
        <f t="shared" si="23"/>
        <v>85200</v>
      </c>
      <c r="F106" s="54">
        <f t="shared" si="0"/>
        <v>105.10732790525536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81060</v>
      </c>
      <c r="E112" s="53">
        <f t="shared" si="25"/>
        <v>85200</v>
      </c>
      <c r="F112" s="54">
        <f t="shared" si="0"/>
        <v>105.10732790525536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81060</v>
      </c>
      <c r="E117" s="244">
        <v>85200</v>
      </c>
      <c r="F117" s="54">
        <f t="shared" si="0"/>
        <v>105.10732790525536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31596</v>
      </c>
      <c r="E124" s="53">
        <f t="shared" si="27"/>
        <v>46886.89</v>
      </c>
      <c r="F124" s="54">
        <f t="shared" si="0"/>
        <v>148.39501835675401</v>
      </c>
    </row>
    <row r="125" spans="1:6" ht="12.75" customHeight="1" x14ac:dyDescent="0.2">
      <c r="A125" s="55">
        <v>661</v>
      </c>
      <c r="B125" s="88" t="s">
        <v>293</v>
      </c>
      <c r="C125" s="52" t="s">
        <v>294</v>
      </c>
      <c r="D125" s="53">
        <f t="shared" ref="D125:E125" si="28">SUM(D126:D127)</f>
        <v>30202</v>
      </c>
      <c r="E125" s="53">
        <f t="shared" si="28"/>
        <v>36662.39</v>
      </c>
      <c r="F125" s="54">
        <f t="shared" si="0"/>
        <v>121.39060327130653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30202</v>
      </c>
      <c r="E127" s="244">
        <v>36662.39</v>
      </c>
      <c r="F127" s="54">
        <f t="shared" si="0"/>
        <v>121.39060327130653</v>
      </c>
    </row>
    <row r="128" spans="1:6" ht="24" x14ac:dyDescent="0.2">
      <c r="A128" s="55">
        <v>663</v>
      </c>
      <c r="B128" s="233" t="s">
        <v>299</v>
      </c>
      <c r="C128" s="52" t="s">
        <v>300</v>
      </c>
      <c r="D128" s="53">
        <f t="shared" ref="D128:E128" si="29">SUM(D129:D132)</f>
        <v>1394</v>
      </c>
      <c r="E128" s="53">
        <f t="shared" si="29"/>
        <v>10224.5</v>
      </c>
      <c r="F128" s="54">
        <f t="shared" si="0"/>
        <v>733.46484935437593</v>
      </c>
    </row>
    <row r="129" spans="1:6" ht="12.75" customHeight="1" x14ac:dyDescent="0.2">
      <c r="A129" s="55">
        <v>6631</v>
      </c>
      <c r="B129" s="88" t="s">
        <v>301</v>
      </c>
      <c r="C129" s="52" t="s">
        <v>302</v>
      </c>
      <c r="D129" s="244">
        <v>1394</v>
      </c>
      <c r="E129" s="244">
        <v>10224.5</v>
      </c>
      <c r="F129" s="54">
        <f t="shared" si="0"/>
        <v>733.46484935437593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1049969</v>
      </c>
      <c r="E133" s="53">
        <f t="shared" si="30"/>
        <v>1835532.61</v>
      </c>
      <c r="F133" s="54">
        <f t="shared" ref="F133:F223" si="31">IF(D133&lt;&gt;0,IF(E133/D133&gt;=100,"&gt;&gt;100",E133/D133*100),"-")</f>
        <v>174.81779081096681</v>
      </c>
    </row>
    <row r="134" spans="1:6" ht="24" x14ac:dyDescent="0.2">
      <c r="A134" s="55">
        <v>671</v>
      </c>
      <c r="B134" s="234" t="s">
        <v>311</v>
      </c>
      <c r="C134" s="52" t="s">
        <v>312</v>
      </c>
      <c r="D134" s="53">
        <f t="shared" ref="D134:E134" si="32">SUM(D135:D137)</f>
        <v>1049969</v>
      </c>
      <c r="E134" s="53">
        <f t="shared" si="32"/>
        <v>1835532.61</v>
      </c>
      <c r="F134" s="54">
        <f t="shared" si="31"/>
        <v>174.81779081096681</v>
      </c>
    </row>
    <row r="135" spans="1:6" ht="12.75" customHeight="1" x14ac:dyDescent="0.2">
      <c r="A135" s="55">
        <v>6711</v>
      </c>
      <c r="B135" s="87" t="s">
        <v>313</v>
      </c>
      <c r="C135" s="52" t="s">
        <v>314</v>
      </c>
      <c r="D135" s="244">
        <v>1049969</v>
      </c>
      <c r="E135" s="244">
        <v>1835532.61</v>
      </c>
      <c r="F135" s="54">
        <f t="shared" si="31"/>
        <v>174.81779081096681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2210</v>
      </c>
      <c r="E139" s="53">
        <f t="shared" si="33"/>
        <v>8899.75</v>
      </c>
      <c r="F139" s="54">
        <f t="shared" si="31"/>
        <v>402.70361990950232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2210</v>
      </c>
      <c r="E150" s="244">
        <v>8899.75</v>
      </c>
      <c r="F150" s="54">
        <f t="shared" si="31"/>
        <v>402.70361990950232</v>
      </c>
    </row>
    <row r="151" spans="1:6" ht="12.75" customHeight="1" x14ac:dyDescent="0.2">
      <c r="A151" s="55">
        <v>3</v>
      </c>
      <c r="B151" s="87" t="s">
        <v>345</v>
      </c>
      <c r="C151" s="52" t="s">
        <v>53</v>
      </c>
      <c r="D151" s="53">
        <f t="shared" ref="D151:E151" si="35">D152+D163+D196+D215+D224+D252+D263</f>
        <v>9478017</v>
      </c>
      <c r="E151" s="53">
        <f t="shared" si="35"/>
        <v>11233633.27</v>
      </c>
      <c r="F151" s="54">
        <f t="shared" si="31"/>
        <v>118.52303356282225</v>
      </c>
    </row>
    <row r="152" spans="1:6" ht="12.75" customHeight="1" x14ac:dyDescent="0.2">
      <c r="A152" s="55">
        <v>31</v>
      </c>
      <c r="B152" s="87" t="s">
        <v>346</v>
      </c>
      <c r="C152" s="52" t="s">
        <v>35</v>
      </c>
      <c r="D152" s="53">
        <f t="shared" ref="D152:E152" si="36">D153+D158+D159</f>
        <v>8294748</v>
      </c>
      <c r="E152" s="53">
        <f t="shared" si="36"/>
        <v>8596293.7699999996</v>
      </c>
      <c r="F152" s="54">
        <f t="shared" si="31"/>
        <v>103.63538193083141</v>
      </c>
    </row>
    <row r="153" spans="1:6" ht="12.75" customHeight="1" x14ac:dyDescent="0.2">
      <c r="A153" s="55">
        <v>311</v>
      </c>
      <c r="B153" s="87" t="s">
        <v>347</v>
      </c>
      <c r="C153" s="52" t="s">
        <v>348</v>
      </c>
      <c r="D153" s="53">
        <f t="shared" ref="D153:E153" si="37">SUM(D154:D157)</f>
        <v>6950070</v>
      </c>
      <c r="E153" s="53">
        <f t="shared" si="37"/>
        <v>7135370.25</v>
      </c>
      <c r="F153" s="54">
        <f t="shared" si="31"/>
        <v>102.66616379403372</v>
      </c>
    </row>
    <row r="154" spans="1:6" ht="12.75" customHeight="1" x14ac:dyDescent="0.2">
      <c r="A154" s="55">
        <v>3111</v>
      </c>
      <c r="B154" s="87" t="s">
        <v>349</v>
      </c>
      <c r="C154" s="52" t="s">
        <v>350</v>
      </c>
      <c r="D154" s="244">
        <v>6778401</v>
      </c>
      <c r="E154" s="244">
        <v>6920159.8700000001</v>
      </c>
      <c r="F154" s="54">
        <f t="shared" si="31"/>
        <v>102.09133201178273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171669</v>
      </c>
      <c r="E156" s="244">
        <v>215210.38</v>
      </c>
      <c r="F156" s="54">
        <f t="shared" si="31"/>
        <v>125.36356593211354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297524</v>
      </c>
      <c r="E158" s="244">
        <v>349004.69</v>
      </c>
      <c r="F158" s="54">
        <f t="shared" si="31"/>
        <v>117.30303773813205</v>
      </c>
    </row>
    <row r="159" spans="1:6" ht="12.75" customHeight="1" x14ac:dyDescent="0.2">
      <c r="A159" s="55">
        <v>313</v>
      </c>
      <c r="B159" s="87" t="s">
        <v>359</v>
      </c>
      <c r="C159" s="52" t="s">
        <v>360</v>
      </c>
      <c r="D159" s="53">
        <f t="shared" ref="D159:E159" si="38">SUM(D160:D162)</f>
        <v>1047154</v>
      </c>
      <c r="E159" s="53">
        <f t="shared" si="38"/>
        <v>1111918.83</v>
      </c>
      <c r="F159" s="54">
        <f t="shared" si="31"/>
        <v>106.18484291708765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1044535</v>
      </c>
      <c r="E161" s="244">
        <v>1111164.24</v>
      </c>
      <c r="F161" s="54">
        <f t="shared" si="31"/>
        <v>106.378842259953</v>
      </c>
    </row>
    <row r="162" spans="1:6" ht="12.75" customHeight="1" x14ac:dyDescent="0.2">
      <c r="A162" s="55">
        <v>3133</v>
      </c>
      <c r="B162" s="87" t="s">
        <v>364</v>
      </c>
      <c r="C162" s="52" t="s">
        <v>365</v>
      </c>
      <c r="D162" s="244">
        <v>2619</v>
      </c>
      <c r="E162" s="244">
        <v>754.59</v>
      </c>
      <c r="F162" s="54">
        <f t="shared" si="31"/>
        <v>28.812142038946163</v>
      </c>
    </row>
    <row r="163" spans="1:6" ht="12.75" customHeight="1" x14ac:dyDescent="0.2">
      <c r="A163" s="55">
        <v>32</v>
      </c>
      <c r="B163" s="87" t="s">
        <v>366</v>
      </c>
      <c r="C163" s="52" t="s">
        <v>367</v>
      </c>
      <c r="D163" s="53">
        <f t="shared" ref="D163:E163" si="39">D164+D169+D177+D187+D188</f>
        <v>1123290</v>
      </c>
      <c r="E163" s="53">
        <f t="shared" si="39"/>
        <v>2613198.04</v>
      </c>
      <c r="F163" s="54">
        <f t="shared" si="31"/>
        <v>232.63787979951749</v>
      </c>
    </row>
    <row r="164" spans="1:6" ht="12.75" customHeight="1" x14ac:dyDescent="0.2">
      <c r="A164" s="55">
        <v>321</v>
      </c>
      <c r="B164" s="87" t="s">
        <v>368</v>
      </c>
      <c r="C164" s="52" t="s">
        <v>369</v>
      </c>
      <c r="D164" s="53">
        <f t="shared" ref="D164:E164" si="40">SUM(D165:D168)</f>
        <v>233091</v>
      </c>
      <c r="E164" s="53">
        <f t="shared" si="40"/>
        <v>677021.71</v>
      </c>
      <c r="F164" s="54">
        <f t="shared" si="31"/>
        <v>290.45381846574941</v>
      </c>
    </row>
    <row r="165" spans="1:6" ht="12.75" customHeight="1" x14ac:dyDescent="0.2">
      <c r="A165" s="55">
        <v>3211</v>
      </c>
      <c r="B165" s="87" t="s">
        <v>370</v>
      </c>
      <c r="C165" s="52" t="s">
        <v>371</v>
      </c>
      <c r="D165" s="244">
        <v>21879</v>
      </c>
      <c r="E165" s="244">
        <v>100158.6</v>
      </c>
      <c r="F165" s="54">
        <f t="shared" si="31"/>
        <v>457.78417660770606</v>
      </c>
    </row>
    <row r="166" spans="1:6" ht="12.75" customHeight="1" x14ac:dyDescent="0.2">
      <c r="A166" s="55">
        <v>3212</v>
      </c>
      <c r="B166" s="87" t="s">
        <v>372</v>
      </c>
      <c r="C166" s="52" t="s">
        <v>373</v>
      </c>
      <c r="D166" s="244">
        <v>210462</v>
      </c>
      <c r="E166" s="244">
        <v>252781.59</v>
      </c>
      <c r="F166" s="54">
        <f t="shared" si="31"/>
        <v>120.10794822818372</v>
      </c>
    </row>
    <row r="167" spans="1:6" ht="12.75" customHeight="1" x14ac:dyDescent="0.2">
      <c r="A167" s="55">
        <v>3213</v>
      </c>
      <c r="B167" s="87" t="s">
        <v>374</v>
      </c>
      <c r="C167" s="52" t="s">
        <v>375</v>
      </c>
      <c r="D167" s="244">
        <v>750</v>
      </c>
      <c r="E167" s="244">
        <v>324081.52</v>
      </c>
      <c r="F167" s="54" t="str">
        <f t="shared" si="31"/>
        <v>&gt;&gt;100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371089</v>
      </c>
      <c r="E169" s="53">
        <f t="shared" si="41"/>
        <v>1233172.43</v>
      </c>
      <c r="F169" s="54">
        <f t="shared" si="31"/>
        <v>332.31177156962349</v>
      </c>
    </row>
    <row r="170" spans="1:6" ht="12.75" customHeight="1" x14ac:dyDescent="0.2">
      <c r="A170" s="55">
        <v>3221</v>
      </c>
      <c r="B170" s="87" t="s">
        <v>380</v>
      </c>
      <c r="C170" s="52" t="s">
        <v>381</v>
      </c>
      <c r="D170" s="244">
        <v>64548</v>
      </c>
      <c r="E170" s="244">
        <v>102663.86</v>
      </c>
      <c r="F170" s="54">
        <f t="shared" si="31"/>
        <v>159.05041209642437</v>
      </c>
    </row>
    <row r="171" spans="1:6" ht="12.75" customHeight="1" x14ac:dyDescent="0.2">
      <c r="A171" s="55">
        <v>3222</v>
      </c>
      <c r="B171" s="87" t="s">
        <v>382</v>
      </c>
      <c r="C171" s="52" t="s">
        <v>383</v>
      </c>
      <c r="D171" s="244">
        <v>22854</v>
      </c>
      <c r="E171" s="244">
        <v>24951.95</v>
      </c>
      <c r="F171" s="54">
        <f t="shared" si="31"/>
        <v>109.17979347160234</v>
      </c>
    </row>
    <row r="172" spans="1:6" ht="12.75" customHeight="1" x14ac:dyDescent="0.2">
      <c r="A172" s="55">
        <v>3223</v>
      </c>
      <c r="B172" s="87" t="s">
        <v>384</v>
      </c>
      <c r="C172" s="52" t="s">
        <v>385</v>
      </c>
      <c r="D172" s="244">
        <v>132884</v>
      </c>
      <c r="E172" s="244">
        <v>128309.69</v>
      </c>
      <c r="F172" s="54">
        <f t="shared" si="31"/>
        <v>96.557666837241513</v>
      </c>
    </row>
    <row r="173" spans="1:6" ht="12.75" customHeight="1" x14ac:dyDescent="0.2">
      <c r="A173" s="55">
        <v>3224</v>
      </c>
      <c r="B173" s="87" t="s">
        <v>386</v>
      </c>
      <c r="C173" s="52" t="s">
        <v>387</v>
      </c>
      <c r="D173" s="244">
        <v>143134</v>
      </c>
      <c r="E173" s="244">
        <v>971135.04</v>
      </c>
      <c r="F173" s="54">
        <f t="shared" si="31"/>
        <v>678.47963446840026</v>
      </c>
    </row>
    <row r="174" spans="1:6" ht="12.75" customHeight="1" x14ac:dyDescent="0.2">
      <c r="A174" s="55">
        <v>3225</v>
      </c>
      <c r="B174" s="87" t="s">
        <v>388</v>
      </c>
      <c r="C174" s="52" t="s">
        <v>389</v>
      </c>
      <c r="D174" s="244">
        <v>7669</v>
      </c>
      <c r="E174" s="244">
        <v>6111.89</v>
      </c>
      <c r="F174" s="54">
        <f t="shared" si="31"/>
        <v>79.69604902855653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380769</v>
      </c>
      <c r="E177" s="53">
        <f t="shared" si="42"/>
        <v>625945.9</v>
      </c>
      <c r="F177" s="54">
        <f t="shared" si="31"/>
        <v>164.38993195349411</v>
      </c>
    </row>
    <row r="178" spans="1:6" ht="12.75" customHeight="1" x14ac:dyDescent="0.2">
      <c r="A178" s="55">
        <v>3231</v>
      </c>
      <c r="B178" s="87" t="s">
        <v>396</v>
      </c>
      <c r="C178" s="52" t="s">
        <v>397</v>
      </c>
      <c r="D178" s="244">
        <v>15960</v>
      </c>
      <c r="E178" s="244">
        <v>30211.439999999999</v>
      </c>
      <c r="F178" s="54">
        <f t="shared" si="31"/>
        <v>189.29473684210524</v>
      </c>
    </row>
    <row r="179" spans="1:6" ht="12.75" customHeight="1" x14ac:dyDescent="0.2">
      <c r="A179" s="55">
        <v>3232</v>
      </c>
      <c r="B179" s="87" t="s">
        <v>398</v>
      </c>
      <c r="C179" s="52" t="s">
        <v>399</v>
      </c>
      <c r="D179" s="244">
        <v>62400</v>
      </c>
      <c r="E179" s="244">
        <v>98607.5</v>
      </c>
      <c r="F179" s="54">
        <f t="shared" si="31"/>
        <v>158.02483974358975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23868</v>
      </c>
      <c r="E181" s="244">
        <v>43442.71</v>
      </c>
      <c r="F181" s="54">
        <f t="shared" si="31"/>
        <v>182.01235964471257</v>
      </c>
    </row>
    <row r="182" spans="1:6" ht="12.75" customHeight="1" x14ac:dyDescent="0.2">
      <c r="A182" s="55">
        <v>3235</v>
      </c>
      <c r="B182" s="87" t="s">
        <v>404</v>
      </c>
      <c r="C182" s="52" t="s">
        <v>405</v>
      </c>
      <c r="D182" s="244">
        <v>5774</v>
      </c>
      <c r="E182" s="244">
        <v>5773.75</v>
      </c>
      <c r="F182" s="54">
        <f t="shared" si="31"/>
        <v>99.995670245930029</v>
      </c>
    </row>
    <row r="183" spans="1:6" ht="12.75" customHeight="1" x14ac:dyDescent="0.2">
      <c r="A183" s="55">
        <v>3236</v>
      </c>
      <c r="B183" s="87" t="s">
        <v>406</v>
      </c>
      <c r="C183" s="52" t="s">
        <v>407</v>
      </c>
      <c r="D183" s="244">
        <v>12080</v>
      </c>
      <c r="E183" s="244">
        <v>23230</v>
      </c>
      <c r="F183" s="54">
        <f t="shared" si="31"/>
        <v>192.30132450331126</v>
      </c>
    </row>
    <row r="184" spans="1:6" ht="12.75" customHeight="1" x14ac:dyDescent="0.2">
      <c r="A184" s="55">
        <v>3237</v>
      </c>
      <c r="B184" s="87" t="s">
        <v>408</v>
      </c>
      <c r="C184" s="52" t="s">
        <v>409</v>
      </c>
      <c r="D184" s="244">
        <v>177897</v>
      </c>
      <c r="E184" s="244">
        <v>166725.35</v>
      </c>
      <c r="F184" s="54">
        <f t="shared" si="31"/>
        <v>93.720158293844193</v>
      </c>
    </row>
    <row r="185" spans="1:6" ht="12.75" customHeight="1" x14ac:dyDescent="0.2">
      <c r="A185" s="55">
        <v>3238</v>
      </c>
      <c r="B185" s="87" t="s">
        <v>410</v>
      </c>
      <c r="C185" s="52" t="s">
        <v>411</v>
      </c>
      <c r="D185" s="244">
        <v>9539</v>
      </c>
      <c r="E185" s="244">
        <v>8355.6299999999992</v>
      </c>
      <c r="F185" s="54">
        <f t="shared" si="31"/>
        <v>87.594401928923361</v>
      </c>
    </row>
    <row r="186" spans="1:6" ht="12.75" customHeight="1" x14ac:dyDescent="0.2">
      <c r="A186" s="55">
        <v>3239</v>
      </c>
      <c r="B186" s="87" t="s">
        <v>412</v>
      </c>
      <c r="C186" s="52" t="s">
        <v>413</v>
      </c>
      <c r="D186" s="244">
        <v>73251</v>
      </c>
      <c r="E186" s="244">
        <v>249599.52</v>
      </c>
      <c r="F186" s="54">
        <f t="shared" si="31"/>
        <v>340.7455461358889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138341</v>
      </c>
      <c r="E188" s="53">
        <f t="shared" si="43"/>
        <v>77058</v>
      </c>
      <c r="F188" s="54">
        <f t="shared" si="31"/>
        <v>55.701491242654022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15103</v>
      </c>
      <c r="E190" s="244">
        <v>7057.15</v>
      </c>
      <c r="F190" s="54">
        <f t="shared" si="31"/>
        <v>46.726809243196712</v>
      </c>
    </row>
    <row r="191" spans="1:6" ht="12.75" customHeight="1" x14ac:dyDescent="0.2">
      <c r="A191" s="55">
        <v>3293</v>
      </c>
      <c r="B191" s="87" t="s">
        <v>422</v>
      </c>
      <c r="C191" s="52" t="s">
        <v>423</v>
      </c>
      <c r="D191" s="244">
        <v>3127</v>
      </c>
      <c r="E191" s="244">
        <v>3353.98</v>
      </c>
      <c r="F191" s="54">
        <f t="shared" si="31"/>
        <v>107.25871442276942</v>
      </c>
    </row>
    <row r="192" spans="1:6" ht="12.75" customHeight="1" x14ac:dyDescent="0.2">
      <c r="A192" s="55">
        <v>3294</v>
      </c>
      <c r="B192" s="87" t="s">
        <v>424</v>
      </c>
      <c r="C192" s="52" t="s">
        <v>425</v>
      </c>
      <c r="D192" s="244">
        <v>1250</v>
      </c>
      <c r="E192" s="244">
        <v>750</v>
      </c>
      <c r="F192" s="54">
        <f t="shared" si="31"/>
        <v>60</v>
      </c>
    </row>
    <row r="193" spans="1:6" ht="12.75" customHeight="1" x14ac:dyDescent="0.2">
      <c r="A193" s="55">
        <v>3295</v>
      </c>
      <c r="B193" s="87" t="s">
        <v>426</v>
      </c>
      <c r="C193" s="52" t="s">
        <v>427</v>
      </c>
      <c r="D193" s="244">
        <v>52691</v>
      </c>
      <c r="E193" s="244">
        <v>32799.21</v>
      </c>
      <c r="F193" s="54">
        <f t="shared" si="31"/>
        <v>62.248220758763352</v>
      </c>
    </row>
    <row r="194" spans="1:6" ht="12.75" customHeight="1" x14ac:dyDescent="0.2">
      <c r="A194" s="55" t="s">
        <v>428</v>
      </c>
      <c r="B194" s="87" t="s">
        <v>429</v>
      </c>
      <c r="C194" s="52" t="s">
        <v>428</v>
      </c>
      <c r="D194" s="244">
        <v>65344</v>
      </c>
      <c r="E194" s="244">
        <v>32297.66</v>
      </c>
      <c r="F194" s="54">
        <f t="shared" si="31"/>
        <v>49.427124142997066</v>
      </c>
    </row>
    <row r="195" spans="1:6" ht="12.75" customHeight="1" x14ac:dyDescent="0.2">
      <c r="A195" s="55">
        <v>3299</v>
      </c>
      <c r="B195" s="87" t="s">
        <v>430</v>
      </c>
      <c r="C195" s="52" t="s">
        <v>431</v>
      </c>
      <c r="D195" s="244">
        <v>826</v>
      </c>
      <c r="E195" s="244">
        <v>800</v>
      </c>
      <c r="F195" s="54">
        <f t="shared" si="31"/>
        <v>96.852300242130752</v>
      </c>
    </row>
    <row r="196" spans="1:6" ht="12.75" customHeight="1" x14ac:dyDescent="0.2">
      <c r="A196" s="55">
        <v>34</v>
      </c>
      <c r="B196" s="234" t="s">
        <v>432</v>
      </c>
      <c r="C196" s="52" t="s">
        <v>433</v>
      </c>
      <c r="D196" s="53">
        <f t="shared" ref="D196:E196" si="44">D197+D202+D210</f>
        <v>56525</v>
      </c>
      <c r="E196" s="53">
        <f t="shared" si="44"/>
        <v>24141.46</v>
      </c>
      <c r="F196" s="54">
        <f t="shared" si="31"/>
        <v>42.709349845201238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56525</v>
      </c>
      <c r="E210" s="53">
        <f t="shared" si="47"/>
        <v>24141.46</v>
      </c>
      <c r="F210" s="54">
        <f t="shared" si="31"/>
        <v>42.709349845201238</v>
      </c>
    </row>
    <row r="211" spans="1:6" ht="12.75" customHeight="1" x14ac:dyDescent="0.2">
      <c r="A211" s="55">
        <v>3431</v>
      </c>
      <c r="B211" s="234" t="s">
        <v>462</v>
      </c>
      <c r="C211" s="52" t="s">
        <v>463</v>
      </c>
      <c r="D211" s="244">
        <v>4479</v>
      </c>
      <c r="E211" s="244">
        <v>5333.2</v>
      </c>
      <c r="F211" s="54">
        <f t="shared" si="31"/>
        <v>119.07122125474436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52046</v>
      </c>
      <c r="E213" s="244">
        <v>18808.259999999998</v>
      </c>
      <c r="F213" s="54">
        <f t="shared" si="31"/>
        <v>36.137762748338005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3454</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3454</v>
      </c>
      <c r="E247" s="53">
        <f t="shared" si="62"/>
        <v>0</v>
      </c>
      <c r="F247" s="54">
        <f t="shared" si="61"/>
        <v>0</v>
      </c>
    </row>
    <row r="248" spans="1:6" ht="12.75" customHeight="1" x14ac:dyDescent="0.2">
      <c r="A248" s="55" t="s">
        <v>536</v>
      </c>
      <c r="B248" s="87" t="s">
        <v>199</v>
      </c>
      <c r="C248" s="52" t="s">
        <v>536</v>
      </c>
      <c r="D248" s="244">
        <v>3454</v>
      </c>
      <c r="E248" s="244">
        <v>0</v>
      </c>
      <c r="F248" s="54">
        <f t="shared" si="61"/>
        <v>0</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9478017</v>
      </c>
      <c r="E289" s="53">
        <f t="shared" si="79"/>
        <v>11233633.27</v>
      </c>
      <c r="F289" s="54">
        <f t="shared" si="76"/>
        <v>118.52303356282225</v>
      </c>
    </row>
    <row r="290" spans="1:6" ht="12.75" customHeight="1" x14ac:dyDescent="0.2">
      <c r="A290" s="55" t="s">
        <v>605</v>
      </c>
      <c r="B290" s="87" t="s">
        <v>616</v>
      </c>
      <c r="C290" s="52" t="s">
        <v>617</v>
      </c>
      <c r="D290" s="53">
        <f>IF(D6&gt;=D289,D6-D289,0)</f>
        <v>319043</v>
      </c>
      <c r="E290" s="53">
        <f>IF(E6&gt;=E289,E6-E289,0)</f>
        <v>0</v>
      </c>
      <c r="F290" s="54">
        <f t="shared" si="76"/>
        <v>0</v>
      </c>
    </row>
    <row r="291" spans="1:6" ht="12.75" customHeight="1" x14ac:dyDescent="0.2">
      <c r="A291" s="55" t="s">
        <v>605</v>
      </c>
      <c r="B291" s="87" t="s">
        <v>618</v>
      </c>
      <c r="C291" s="52" t="s">
        <v>619</v>
      </c>
      <c r="D291" s="53">
        <f>IF(D289&gt;=D6,D289-D6,0)</f>
        <v>0</v>
      </c>
      <c r="E291" s="53">
        <f>IF(E289&gt;=E6,E289-E6,0)</f>
        <v>387872.11999999918</v>
      </c>
      <c r="F291" s="54" t="str">
        <f t="shared" si="76"/>
        <v>-</v>
      </c>
    </row>
    <row r="292" spans="1:6" ht="12.75" customHeight="1" x14ac:dyDescent="0.2">
      <c r="A292" s="55">
        <v>92211</v>
      </c>
      <c r="B292" s="87" t="s">
        <v>620</v>
      </c>
      <c r="C292" s="52" t="s">
        <v>621</v>
      </c>
      <c r="D292" s="244">
        <v>826609</v>
      </c>
      <c r="E292" s="244">
        <v>768607.81</v>
      </c>
      <c r="F292" s="54">
        <f t="shared" si="76"/>
        <v>92.98323754036069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1281</v>
      </c>
      <c r="E298" s="53">
        <f t="shared" si="80"/>
        <v>1282.83</v>
      </c>
      <c r="F298" s="54">
        <f t="shared" ref="F298:F418" si="81">IF(D298&lt;&gt;0,IF(E298/D298&gt;=100,"&gt;&gt;100",E298/D298*100),"-")</f>
        <v>100.14285714285714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1281</v>
      </c>
      <c r="E311" s="53">
        <f t="shared" si="85"/>
        <v>1282.83</v>
      </c>
      <c r="F311" s="54">
        <f t="shared" si="81"/>
        <v>100.14285714285714</v>
      </c>
    </row>
    <row r="312" spans="1:6" ht="12.75" customHeight="1" x14ac:dyDescent="0.2">
      <c r="A312" s="55">
        <v>721</v>
      </c>
      <c r="B312" s="87" t="s">
        <v>659</v>
      </c>
      <c r="C312" s="52" t="s">
        <v>660</v>
      </c>
      <c r="D312" s="53">
        <f t="shared" ref="D312:E312" si="86">SUM(D313:D316)</f>
        <v>1281</v>
      </c>
      <c r="E312" s="53">
        <f t="shared" si="86"/>
        <v>1282.83</v>
      </c>
      <c r="F312" s="54">
        <f t="shared" si="81"/>
        <v>100.14285714285714</v>
      </c>
    </row>
    <row r="313" spans="1:6" ht="12.75" customHeight="1" x14ac:dyDescent="0.2">
      <c r="A313" s="55">
        <v>7211</v>
      </c>
      <c r="B313" s="87" t="s">
        <v>661</v>
      </c>
      <c r="C313" s="52" t="s">
        <v>662</v>
      </c>
      <c r="D313" s="244">
        <v>1281</v>
      </c>
      <c r="E313" s="244">
        <v>1282.83</v>
      </c>
      <c r="F313" s="54">
        <f t="shared" si="81"/>
        <v>100.14285714285714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381327</v>
      </c>
      <c r="E350" s="53">
        <f t="shared" si="95"/>
        <v>53509.599999999999</v>
      </c>
      <c r="F350" s="54">
        <f t="shared" si="81"/>
        <v>14.032470819008358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285532</v>
      </c>
      <c r="E363" s="53">
        <f t="shared" si="99"/>
        <v>53509.599999999999</v>
      </c>
      <c r="F363" s="54">
        <f t="shared" si="81"/>
        <v>18.740316321813317</v>
      </c>
    </row>
    <row r="364" spans="1:6" ht="12.75" customHeight="1" x14ac:dyDescent="0.2">
      <c r="A364" s="55">
        <v>421</v>
      </c>
      <c r="B364" s="87" t="s">
        <v>755</v>
      </c>
      <c r="C364" s="52" t="s">
        <v>756</v>
      </c>
      <c r="D364" s="53">
        <f t="shared" ref="D364:E364" si="100">SUM(D365:D368)</f>
        <v>32945</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32945</v>
      </c>
      <c r="E366" s="244">
        <v>0</v>
      </c>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247827</v>
      </c>
      <c r="E369" s="53">
        <f t="shared" si="101"/>
        <v>44629.53</v>
      </c>
      <c r="F369" s="54">
        <f t="shared" si="81"/>
        <v>18.008340495587646</v>
      </c>
    </row>
    <row r="370" spans="1:6" ht="12.75" customHeight="1" x14ac:dyDescent="0.2">
      <c r="A370" s="55">
        <v>4221</v>
      </c>
      <c r="B370" s="87" t="s">
        <v>671</v>
      </c>
      <c r="C370" s="52" t="s">
        <v>763</v>
      </c>
      <c r="D370" s="244">
        <v>113722</v>
      </c>
      <c r="E370" s="244">
        <v>19161.5</v>
      </c>
      <c r="F370" s="54">
        <f t="shared" si="81"/>
        <v>16.849422275373279</v>
      </c>
    </row>
    <row r="371" spans="1:6" ht="12.75" customHeight="1" x14ac:dyDescent="0.2">
      <c r="A371" s="55">
        <v>4222</v>
      </c>
      <c r="B371" s="87" t="s">
        <v>764</v>
      </c>
      <c r="C371" s="52" t="s">
        <v>765</v>
      </c>
      <c r="D371" s="244">
        <v>7123</v>
      </c>
      <c r="E371" s="244">
        <v>2739</v>
      </c>
      <c r="F371" s="54">
        <f t="shared" si="81"/>
        <v>38.452899059385089</v>
      </c>
    </row>
    <row r="372" spans="1:6" ht="12.75" customHeight="1" x14ac:dyDescent="0.2">
      <c r="A372" s="55">
        <v>4223</v>
      </c>
      <c r="B372" s="87" t="s">
        <v>675</v>
      </c>
      <c r="C372" s="52" t="s">
        <v>766</v>
      </c>
      <c r="D372" s="244">
        <v>15999</v>
      </c>
      <c r="E372" s="244">
        <v>4973.53</v>
      </c>
      <c r="F372" s="54">
        <f t="shared" si="81"/>
        <v>31.086505406587911</v>
      </c>
    </row>
    <row r="373" spans="1:6" ht="12.75" customHeight="1" x14ac:dyDescent="0.2">
      <c r="A373" s="55">
        <v>4224</v>
      </c>
      <c r="B373" s="87" t="s">
        <v>677</v>
      </c>
      <c r="C373" s="52" t="s">
        <v>767</v>
      </c>
      <c r="D373" s="244">
        <v>17000</v>
      </c>
      <c r="E373" s="244">
        <v>15856.5</v>
      </c>
      <c r="F373" s="54">
        <f t="shared" si="81"/>
        <v>93.273529411764713</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93983</v>
      </c>
      <c r="E375" s="244">
        <v>0</v>
      </c>
      <c r="F375" s="54">
        <f t="shared" si="81"/>
        <v>0</v>
      </c>
    </row>
    <row r="376" spans="1:6" ht="12.75" customHeight="1" x14ac:dyDescent="0.2">
      <c r="A376" s="55">
        <v>4227</v>
      </c>
      <c r="B376" s="234" t="s">
        <v>683</v>
      </c>
      <c r="C376" s="52" t="s">
        <v>770</v>
      </c>
      <c r="D376" s="244">
        <v>0</v>
      </c>
      <c r="E376" s="244">
        <v>1899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4760</v>
      </c>
      <c r="E383" s="53">
        <f t="shared" si="103"/>
        <v>8880.07</v>
      </c>
      <c r="F383" s="54">
        <f t="shared" si="81"/>
        <v>186.55609243697478</v>
      </c>
    </row>
    <row r="384" spans="1:6" ht="12.75" customHeight="1" x14ac:dyDescent="0.2">
      <c r="A384" s="55">
        <v>4241</v>
      </c>
      <c r="B384" s="87" t="s">
        <v>780</v>
      </c>
      <c r="C384" s="52" t="s">
        <v>781</v>
      </c>
      <c r="D384" s="244">
        <v>4760</v>
      </c>
      <c r="E384" s="244">
        <v>8880.07</v>
      </c>
      <c r="F384" s="54">
        <f t="shared" si="81"/>
        <v>186.55609243697478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95795</v>
      </c>
      <c r="E402" s="53">
        <f t="shared" si="109"/>
        <v>0</v>
      </c>
      <c r="F402" s="54">
        <f t="shared" si="81"/>
        <v>0</v>
      </c>
    </row>
    <row r="403" spans="1:6" ht="12.75" customHeight="1" x14ac:dyDescent="0.2">
      <c r="A403" s="55">
        <v>451</v>
      </c>
      <c r="B403" s="87" t="s">
        <v>808</v>
      </c>
      <c r="C403" s="52" t="s">
        <v>809</v>
      </c>
      <c r="D403" s="244">
        <v>95795</v>
      </c>
      <c r="E403" s="244">
        <v>0</v>
      </c>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380046</v>
      </c>
      <c r="E408" s="53">
        <f t="shared" si="111"/>
        <v>52226.77</v>
      </c>
      <c r="F408" s="54">
        <f t="shared" si="81"/>
        <v>13.742223309809864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9798341</v>
      </c>
      <c r="E412" s="53">
        <f>E6+E298</f>
        <v>10847043.98</v>
      </c>
      <c r="F412" s="54">
        <f t="shared" si="81"/>
        <v>110.70286265807651</v>
      </c>
    </row>
    <row r="413" spans="1:6" ht="12.75" customHeight="1" x14ac:dyDescent="0.2">
      <c r="A413" s="55" t="s">
        <v>605</v>
      </c>
      <c r="B413" s="87" t="s">
        <v>828</v>
      </c>
      <c r="C413" s="52" t="s">
        <v>829</v>
      </c>
      <c r="D413" s="53">
        <f t="shared" ref="D413:E413" si="112">D289+D350</f>
        <v>9859344</v>
      </c>
      <c r="E413" s="53">
        <f t="shared" si="112"/>
        <v>11287142.869999999</v>
      </c>
      <c r="F413" s="54">
        <f t="shared" si="81"/>
        <v>114.48168224985353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61003</v>
      </c>
      <c r="E415" s="53">
        <f t="shared" si="114"/>
        <v>440098.88999999873</v>
      </c>
      <c r="F415" s="54">
        <f t="shared" si="81"/>
        <v>721.43810960116502</v>
      </c>
    </row>
    <row r="416" spans="1:6" ht="12.75" customHeight="1" x14ac:dyDescent="0.2">
      <c r="A416" s="62" t="s">
        <v>834</v>
      </c>
      <c r="B416" s="234" t="s">
        <v>835</v>
      </c>
      <c r="C416" s="63" t="s">
        <v>836</v>
      </c>
      <c r="D416" s="53">
        <f t="shared" ref="D416:E416" si="115">IF(D292-D293+D409-D410&gt;=0,D292-D293+D409-D410,0)</f>
        <v>826609</v>
      </c>
      <c r="E416" s="53">
        <f t="shared" si="115"/>
        <v>768607.81</v>
      </c>
      <c r="F416" s="54">
        <f t="shared" si="81"/>
        <v>92.98323754036069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9798341</v>
      </c>
      <c r="E639" s="53">
        <f t="shared" si="180"/>
        <v>10847043.98</v>
      </c>
      <c r="F639" s="54">
        <f t="shared" si="119"/>
        <v>110.70286265807651</v>
      </c>
    </row>
    <row r="640" spans="1:6" ht="12.75" customHeight="1" x14ac:dyDescent="0.2">
      <c r="A640" s="55" t="s">
        <v>605</v>
      </c>
      <c r="B640" s="87" t="s">
        <v>1274</v>
      </c>
      <c r="C640" s="52" t="s">
        <v>1275</v>
      </c>
      <c r="D640" s="53">
        <f t="shared" ref="D640:E640" si="181">D413+D528</f>
        <v>9859344</v>
      </c>
      <c r="E640" s="53">
        <f t="shared" si="181"/>
        <v>11287142.869999999</v>
      </c>
      <c r="F640" s="54">
        <f t="shared" si="119"/>
        <v>114.48168224985353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61003</v>
      </c>
      <c r="E642" s="53">
        <f t="shared" si="183"/>
        <v>440098.88999999873</v>
      </c>
      <c r="F642" s="54">
        <f t="shared" si="119"/>
        <v>721.43810960116502</v>
      </c>
    </row>
    <row r="643" spans="1:6" ht="24" x14ac:dyDescent="0.2">
      <c r="A643" s="62" t="s">
        <v>1280</v>
      </c>
      <c r="B643" s="87" t="s">
        <v>1281</v>
      </c>
      <c r="C643" s="63" t="s">
        <v>1280</v>
      </c>
      <c r="D643" s="53">
        <f t="shared" ref="D643:E643" si="184">IF(D416-D417+D637-D638&gt;=0,D416-D417+D637-D638,0)</f>
        <v>826609</v>
      </c>
      <c r="E643" s="53">
        <f t="shared" si="184"/>
        <v>768607.81</v>
      </c>
      <c r="F643" s="54">
        <f t="shared" si="119"/>
        <v>92.98323754036069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765606</v>
      </c>
      <c r="E645" s="53">
        <f t="shared" si="186"/>
        <v>328508.92000000132</v>
      </c>
      <c r="F645" s="54">
        <f t="shared" si="119"/>
        <v>42.908352337886761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825713</v>
      </c>
      <c r="E649" s="244">
        <v>765479.53</v>
      </c>
      <c r="F649" s="54">
        <f t="shared" ref="F649:F724" si="188">IF(D649&lt;&gt;0,IF(E649/D649&gt;=100,"&gt;&gt;100",E649/D649*100),"-")</f>
        <v>92.705277741781956</v>
      </c>
    </row>
    <row r="650" spans="1:6" ht="12.75" customHeight="1" x14ac:dyDescent="0.2">
      <c r="A650" s="55" t="s">
        <v>1293</v>
      </c>
      <c r="B650" s="87" t="s">
        <v>1294</v>
      </c>
      <c r="C650" s="52" t="s">
        <v>1293</v>
      </c>
      <c r="D650" s="244">
        <v>1618145</v>
      </c>
      <c r="E650" s="244">
        <v>1332022.02</v>
      </c>
      <c r="F650" s="54">
        <f t="shared" si="188"/>
        <v>82.317840490190932</v>
      </c>
    </row>
    <row r="651" spans="1:6" ht="12.75" customHeight="1" x14ac:dyDescent="0.2">
      <c r="A651" s="55" t="s">
        <v>1295</v>
      </c>
      <c r="B651" s="87" t="s">
        <v>1296</v>
      </c>
      <c r="C651" s="52" t="s">
        <v>1295</v>
      </c>
      <c r="D651" s="244">
        <v>1678378</v>
      </c>
      <c r="E651" s="244">
        <v>1781213.09</v>
      </c>
      <c r="F651" s="54">
        <f t="shared" si="188"/>
        <v>106.1270518321856</v>
      </c>
    </row>
    <row r="652" spans="1:6" ht="24" x14ac:dyDescent="0.2">
      <c r="A652" s="55">
        <v>11</v>
      </c>
      <c r="B652" s="87" t="s">
        <v>1297</v>
      </c>
      <c r="C652" s="52" t="s">
        <v>1298</v>
      </c>
      <c r="D652" s="53">
        <f t="shared" ref="D652:E652" si="189">+D649+D650-D651</f>
        <v>765480</v>
      </c>
      <c r="E652" s="53">
        <f t="shared" si="189"/>
        <v>316288.45999999973</v>
      </c>
      <c r="F652" s="54">
        <f t="shared" si="188"/>
        <v>41.318971103098676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74</v>
      </c>
      <c r="E654" s="264">
        <v>68</v>
      </c>
      <c r="F654" s="54">
        <f t="shared" si="188"/>
        <v>91.891891891891902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55</v>
      </c>
      <c r="E656" s="264">
        <v>49</v>
      </c>
      <c r="F656" s="54">
        <f t="shared" si="188"/>
        <v>89.090909090909093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v>2000</v>
      </c>
      <c r="E663" s="244">
        <v>0</v>
      </c>
      <c r="F663" s="54">
        <f t="shared" si="188"/>
        <v>0</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8588833</v>
      </c>
      <c r="E675" s="244">
        <v>8752584.8300000001</v>
      </c>
      <c r="F675" s="54">
        <f t="shared" si="188"/>
        <v>101.90656670120377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1655</v>
      </c>
      <c r="E677" s="244">
        <v>9222</v>
      </c>
      <c r="F677" s="54">
        <f t="shared" si="188"/>
        <v>557.22054380664656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39732</v>
      </c>
      <c r="E694" s="244">
        <v>69980.78</v>
      </c>
      <c r="F694" s="54">
        <f t="shared" si="188"/>
        <v>176.13203463203465</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0</v>
      </c>
      <c r="E696" s="244">
        <v>37448.300000000003</v>
      </c>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80800</v>
      </c>
      <c r="E710" s="244">
        <v>81600</v>
      </c>
      <c r="F710" s="54">
        <f t="shared" si="188"/>
        <v>100.99009900990099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15386</v>
      </c>
      <c r="E716" s="244">
        <v>62227.16</v>
      </c>
      <c r="F716" s="54">
        <f t="shared" si="188"/>
        <v>404.44014038736515</v>
      </c>
    </row>
    <row r="717" spans="1:6" ht="12.75" customHeight="1" x14ac:dyDescent="0.2">
      <c r="A717" s="55">
        <v>31215</v>
      </c>
      <c r="B717" s="87" t="s">
        <v>1410</v>
      </c>
      <c r="C717" s="52" t="s">
        <v>1411</v>
      </c>
      <c r="D717" s="244">
        <v>28869</v>
      </c>
      <c r="E717" s="244">
        <v>29523.14</v>
      </c>
      <c r="F717" s="54">
        <f t="shared" si="188"/>
        <v>102.26589074786104</v>
      </c>
    </row>
    <row r="718" spans="1:6" ht="12.75" customHeight="1" x14ac:dyDescent="0.2">
      <c r="A718" s="55">
        <v>32121</v>
      </c>
      <c r="B718" s="87" t="s">
        <v>1412</v>
      </c>
      <c r="C718" s="52" t="s">
        <v>1413</v>
      </c>
      <c r="D718" s="244">
        <v>210462</v>
      </c>
      <c r="E718" s="244">
        <v>252781.59</v>
      </c>
      <c r="F718" s="54">
        <f t="shared" si="188"/>
        <v>120.10794822818372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12080</v>
      </c>
      <c r="E720" s="244">
        <v>20400</v>
      </c>
      <c r="F720" s="54">
        <f t="shared" si="188"/>
        <v>168.87417218543047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175552</v>
      </c>
      <c r="E722" s="244">
        <v>157834.35</v>
      </c>
      <c r="F722" s="54">
        <f t="shared" si="188"/>
        <v>89.907463315712718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11605160</v>
      </c>
      <c r="E6" s="231">
        <f t="shared" si="0"/>
        <v>10841360.019999998</v>
      </c>
      <c r="F6" s="232">
        <f t="shared" ref="F6:F260" si="1">IF(D6&gt;0,IF(E6/D6&gt;=100,"&gt;&gt;100",E6/D6*100),"-")</f>
        <v>93.418445070985641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10666768</v>
      </c>
      <c r="E7" s="106">
        <f t="shared" si="2"/>
        <v>10428063.319999998</v>
      </c>
      <c r="F7" s="95">
        <f t="shared" si="1"/>
        <v>97.762164884433574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10666768</v>
      </c>
      <c r="E12" s="106">
        <f t="shared" si="3"/>
        <v>10428063.319999998</v>
      </c>
      <c r="F12" s="95">
        <f t="shared" si="1"/>
        <v>97.762164884433574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9797739</v>
      </c>
      <c r="E13" s="106">
        <f t="shared" si="4"/>
        <v>9656077.1199999992</v>
      </c>
      <c r="F13" s="95">
        <f t="shared" si="1"/>
        <v>98.554137031002753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11804967</v>
      </c>
      <c r="E15" s="249">
        <v>11804967.539999999</v>
      </c>
      <c r="F15" s="95">
        <f t="shared" si="1"/>
        <v>100.00000457434568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2007228</v>
      </c>
      <c r="E18" s="249">
        <v>2148890.42</v>
      </c>
      <c r="F18" s="95">
        <f t="shared" si="1"/>
        <v>107.05761478018441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615065</v>
      </c>
      <c r="E19" s="106">
        <f t="shared" si="5"/>
        <v>509142.12000000011</v>
      </c>
      <c r="F19" s="95">
        <f t="shared" si="1"/>
        <v>82.778587628949808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985115</v>
      </c>
      <c r="E20" s="249">
        <v>1004276.82</v>
      </c>
      <c r="F20" s="95">
        <f t="shared" si="1"/>
        <v>101.94513533952889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33437</v>
      </c>
      <c r="E21" s="249">
        <v>36176.050000000003</v>
      </c>
      <c r="F21" s="95">
        <f t="shared" si="1"/>
        <v>108.19167389418909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121523</v>
      </c>
      <c r="E22" s="249">
        <v>126495.41</v>
      </c>
      <c r="F22" s="95">
        <f t="shared" si="1"/>
        <v>104.09174394970499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29592</v>
      </c>
      <c r="E23" s="249">
        <v>45448.91</v>
      </c>
      <c r="F23" s="95">
        <f t="shared" si="1"/>
        <v>153.58512435793457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13438</v>
      </c>
      <c r="E24" s="249">
        <v>13438</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118840</v>
      </c>
      <c r="E25" s="249">
        <v>118840.59</v>
      </c>
      <c r="F25" s="95">
        <f t="shared" si="1"/>
        <v>100.00049646583642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420635</v>
      </c>
      <c r="E26" s="249">
        <v>422533.84</v>
      </c>
      <c r="F26" s="95">
        <f t="shared" si="1"/>
        <v>100.45142225444863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1107515</v>
      </c>
      <c r="E28" s="249">
        <v>1258067.5</v>
      </c>
      <c r="F28" s="95">
        <f t="shared" si="1"/>
        <v>113.59372107826982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145758</v>
      </c>
      <c r="E30" s="249">
        <v>145757.70000000001</v>
      </c>
      <c r="F30" s="95">
        <f t="shared" si="1"/>
        <v>99.999794179393248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145758</v>
      </c>
      <c r="E34" s="249">
        <v>145757.70000000001</v>
      </c>
      <c r="F34" s="95">
        <f t="shared" si="1"/>
        <v>99.999794179393248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246203</v>
      </c>
      <c r="E35" s="106">
        <f t="shared" si="7"/>
        <v>255083.35</v>
      </c>
      <c r="F35" s="95">
        <f t="shared" si="1"/>
        <v>103.60692193027705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246203</v>
      </c>
      <c r="E36" s="249">
        <v>255083.35</v>
      </c>
      <c r="F36" s="95">
        <f t="shared" si="1"/>
        <v>103.60692193027705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7761</v>
      </c>
      <c r="E45" s="106">
        <f t="shared" si="9"/>
        <v>7760.73</v>
      </c>
      <c r="F45" s="95">
        <f t="shared" si="1"/>
        <v>99.996521066872816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14866</v>
      </c>
      <c r="E47" s="249">
        <v>14865.65</v>
      </c>
      <c r="F47" s="95">
        <f t="shared" si="1"/>
        <v>99.997645634333381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7105</v>
      </c>
      <c r="E50" s="249">
        <v>7104.92</v>
      </c>
      <c r="F50" s="95">
        <f t="shared" si="1"/>
        <v>99.99887403237156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229088</v>
      </c>
      <c r="E54" s="249">
        <v>235200.67</v>
      </c>
      <c r="F54" s="95">
        <f t="shared" si="1"/>
        <v>102.66826285095685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229088</v>
      </c>
      <c r="E55" s="249">
        <v>235200.67</v>
      </c>
      <c r="F55" s="95">
        <f t="shared" si="1"/>
        <v>102.66826285095685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938392</v>
      </c>
      <c r="E68" s="106">
        <f t="shared" si="13"/>
        <v>413296.7</v>
      </c>
      <c r="F68" s="95">
        <f t="shared" si="1"/>
        <v>44.04307581479808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765480</v>
      </c>
      <c r="E69" s="106">
        <f t="shared" si="14"/>
        <v>316288.46000000002</v>
      </c>
      <c r="F69" s="95">
        <f t="shared" si="1"/>
        <v>41.318971103098711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765480</v>
      </c>
      <c r="E70" s="106">
        <f t="shared" si="15"/>
        <v>316288.46000000002</v>
      </c>
      <c r="F70" s="95">
        <f t="shared" si="1"/>
        <v>41.318971103098711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765480</v>
      </c>
      <c r="E72" s="249">
        <v>316288.46000000002</v>
      </c>
      <c r="F72" s="95">
        <f t="shared" si="1"/>
        <v>41.318971103098711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162904</v>
      </c>
      <c r="E78" s="106">
        <f>E79+SUM(E82:E84)-E85+E86</f>
        <v>90431.16</v>
      </c>
      <c r="F78" s="95">
        <f t="shared" si="1"/>
        <v>55.511933408633304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127</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162777</v>
      </c>
      <c r="E86" s="249">
        <v>90431.16</v>
      </c>
      <c r="F86" s="95">
        <f t="shared" si="1"/>
        <v>55.555244291269659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10008</v>
      </c>
      <c r="E164" s="106">
        <f t="shared" si="28"/>
        <v>6577.08</v>
      </c>
      <c r="F164" s="95">
        <f t="shared" si="1"/>
        <v>65.718225419664265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10008</v>
      </c>
      <c r="E166" s="249">
        <v>6577.08</v>
      </c>
      <c r="F166" s="95">
        <f t="shared" si="1"/>
        <v>65.718225419664265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11605160</v>
      </c>
      <c r="E175" s="106">
        <f t="shared" si="30"/>
        <v>10841360.02</v>
      </c>
      <c r="F175" s="95">
        <f t="shared" si="1"/>
        <v>93.418445070985655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162777</v>
      </c>
      <c r="E176" s="106">
        <f t="shared" si="31"/>
        <v>82717.23</v>
      </c>
      <c r="F176" s="95">
        <f t="shared" si="1"/>
        <v>50.816288541993025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162777</v>
      </c>
      <c r="E177" s="106">
        <f t="shared" si="32"/>
        <v>82717.23</v>
      </c>
      <c r="F177" s="95">
        <f t="shared" si="1"/>
        <v>50.816288541993025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0</v>
      </c>
      <c r="E179" s="249">
        <v>606.47</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162777</v>
      </c>
      <c r="E188" s="249">
        <v>82110.759999999995</v>
      </c>
      <c r="F188" s="95">
        <f t="shared" si="1"/>
        <v>50.443711335139483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11442383</v>
      </c>
      <c r="E237" s="106">
        <f t="shared" si="41"/>
        <v>10758642.789999999</v>
      </c>
      <c r="F237" s="95">
        <f t="shared" si="1"/>
        <v>94.02449463542689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10666769</v>
      </c>
      <c r="E238" s="106">
        <f t="shared" si="42"/>
        <v>10423556.789999999</v>
      </c>
      <c r="F238" s="95">
        <f t="shared" si="1"/>
        <v>97.719907405888321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10666769</v>
      </c>
      <c r="E239" s="106">
        <f t="shared" si="43"/>
        <v>10423556.789999999</v>
      </c>
      <c r="F239" s="95">
        <f t="shared" si="1"/>
        <v>97.719907405888321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10666769</v>
      </c>
      <c r="E240" s="249">
        <v>10423556.789999999</v>
      </c>
      <c r="F240" s="95">
        <f t="shared" si="1"/>
        <v>97.719907405888321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765606</v>
      </c>
      <c r="E245" s="106">
        <f t="shared" si="45"/>
        <v>328508.92</v>
      </c>
      <c r="F245" s="95">
        <f t="shared" si="1"/>
        <v>42.908352337886583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765606</v>
      </c>
      <c r="E246" s="106">
        <f t="shared" si="46"/>
        <v>380735.69</v>
      </c>
      <c r="F246" s="95">
        <f t="shared" si="1"/>
        <v>49.729977299028484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765606</v>
      </c>
      <c r="E247" s="249">
        <v>380735.69</v>
      </c>
      <c r="F247" s="95">
        <f t="shared" si="1"/>
        <v>49.729977299028484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52226.77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52226.77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10008</v>
      </c>
      <c r="E256" s="249">
        <v>6577.08</v>
      </c>
      <c r="F256" s="95">
        <f t="shared" si="1"/>
        <v>65.718225419664265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17966</v>
      </c>
      <c r="E259" s="106">
        <f t="shared" si="49"/>
        <v>17966.75</v>
      </c>
      <c r="F259" s="95">
        <f t="shared" si="1"/>
        <v>100.00417455193143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17966</v>
      </c>
      <c r="E260" s="250">
        <v>17966.75</v>
      </c>
      <c r="F260" s="99">
        <f t="shared" si="1"/>
        <v>100.00417455193143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10008</v>
      </c>
      <c r="E267" s="249">
        <v>6577.08</v>
      </c>
      <c r="F267" s="95">
        <f t="shared" si="50"/>
        <v>65.718225419664265</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162777</v>
      </c>
      <c r="E268" s="249">
        <v>90431.16</v>
      </c>
      <c r="F268" s="95">
        <f t="shared" si="50"/>
        <v>55.555244291269659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162777</v>
      </c>
      <c r="E288" s="249">
        <v>82717.23</v>
      </c>
      <c r="F288" s="95">
        <f t="shared" si="50"/>
        <v>50.816288541993025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9859344</v>
      </c>
      <c r="E114" s="83">
        <f t="shared" si="22"/>
        <v>11287142.869999999</v>
      </c>
      <c r="F114" s="65">
        <f t="shared" si="1"/>
        <v>114.48168224985353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9859344</v>
      </c>
      <c r="E118" s="83">
        <f t="shared" si="24"/>
        <v>11287142.869999999</v>
      </c>
      <c r="F118" s="65">
        <f t="shared" si="1"/>
        <v>114.48168224985353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9859344</v>
      </c>
      <c r="E119" s="251">
        <v>11287142.869999999</v>
      </c>
      <c r="F119" s="65">
        <f t="shared" si="1"/>
        <v>114.48168224985353</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9859344</v>
      </c>
      <c r="E141" s="108">
        <f t="shared" si="28"/>
        <v>11287142.869999999</v>
      </c>
      <c r="F141" s="84">
        <f t="shared" si="1"/>
        <v>114.48168224985353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59" sqref="D5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180155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82110.759999999995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82110.759999999995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606.47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81504.289999999994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180155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180155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180155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82110.760000000009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82110.759999999995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82110.759999999995</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82110.759999999995</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6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18049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zivs</cp:lastModifiedBy>
  <cp:lastPrinted>2022-04-04T19:59:02Z</cp:lastPrinted>
  <dcterms:created xsi:type="dcterms:W3CDTF">2022-04-01T05:14:30Z</dcterms:created>
  <dcterms:modified xsi:type="dcterms:W3CDTF">2023-02-23T08:32:52Z</dcterms:modified>
</cp:coreProperties>
</file>